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00" yWindow="65396" windowWidth="21340" windowHeight="13520" tabRatio="4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<sst xmlns="http://schemas.openxmlformats.org/spreadsheetml/2006/main" count="434" uniqueCount="384">
  <si>
    <t>Look up and search.</t>
  </si>
  <si>
    <t>3-208</t>
  </si>
  <si>
    <t>COIN TRAIL FINAL RUN AROUND TOP SECRET VERSION 1.5Cotton Changes JENN/JOFISH</t>
  </si>
  <si>
    <t>question#</t>
  </si>
  <si>
    <t>Exit door labelled 'To MIT Central Machine Shop'</t>
  </si>
  <si>
    <t>6 (accept 5 also)</t>
  </si>
  <si>
    <t>5.2 TR</t>
  </si>
  <si>
    <t>BOYS</t>
  </si>
  <si>
    <t>YIDDISH</t>
  </si>
  <si>
    <t>5.3 TR</t>
  </si>
  <si>
    <t>HAWAIIAN</t>
  </si>
  <si>
    <t>6.2 TR</t>
  </si>
  <si>
    <t>ORISON</t>
  </si>
  <si>
    <t>5.4 TR</t>
  </si>
  <si>
    <t>CONSONANTS</t>
  </si>
  <si>
    <t>6.4 TR</t>
  </si>
  <si>
    <t>DRIVE</t>
  </si>
  <si>
    <t>5.5 TR</t>
  </si>
  <si>
    <t>FLEA</t>
  </si>
  <si>
    <t>6.5 TR</t>
  </si>
  <si>
    <t>PAPER HEARTS</t>
  </si>
  <si>
    <t>7.6 TR</t>
  </si>
  <si>
    <t>FISCAL YEAR</t>
  </si>
  <si>
    <t xml:space="preserve">OR </t>
  </si>
  <si>
    <t>NEW JERSEY</t>
  </si>
  <si>
    <t>EFFENDI</t>
  </si>
  <si>
    <t>7.8 TR</t>
  </si>
  <si>
    <t>HALIFAX</t>
  </si>
  <si>
    <t>6.9 TR</t>
  </si>
  <si>
    <t>ALONE</t>
  </si>
  <si>
    <t>7.1 TR</t>
  </si>
  <si>
    <t>LADY ASTOR</t>
  </si>
  <si>
    <t>What is the sum of all the room numbers, not counting building numbers, listed on your right?</t>
  </si>
  <si>
    <t>Go straight ahead</t>
  </si>
  <si>
    <t>Go down one flight of stairs.</t>
  </si>
  <si>
    <t>160 (Memorial Drive; Hayden)</t>
  </si>
  <si>
    <t>What number should you call to report problems?</t>
  </si>
  <si>
    <t>Notice board in foyer</t>
  </si>
  <si>
    <t>How many folding wooden chairs are installed in this hall?</t>
  </si>
  <si>
    <t>Go through hall to stairs on other side, take right exit, and walk up to floor 3.</t>
  </si>
  <si>
    <t>Turn left; go to the first intersection you have passed before.</t>
  </si>
  <si>
    <t>Take elevator to M</t>
  </si>
  <si>
    <t xml:space="preserve">Note: only RHS elevator goes to M. </t>
  </si>
  <si>
    <t>36-Mxx</t>
  </si>
  <si>
    <t>What room number is the hydrogen detector in?</t>
  </si>
  <si>
    <t>Fire safety panel directly opposite elevator</t>
  </si>
  <si>
    <t>SPECTROSCOPY LAB</t>
  </si>
  <si>
    <t>Keep going straight until you run out of corridor.</t>
  </si>
  <si>
    <t>by 2-063</t>
  </si>
  <si>
    <t>Memorial Drive</t>
  </si>
  <si>
    <t>Great Sail</t>
  </si>
  <si>
    <t xml:space="preserve">Lobby 7.  </t>
  </si>
  <si>
    <t>What is the sum of all the room numbers, not counting building numbers, listed on your left?</t>
  </si>
  <si>
    <t>277V</t>
  </si>
  <si>
    <t xml:space="preserve"> </t>
  </si>
  <si>
    <t>7-2xx</t>
  </si>
  <si>
    <t>Count the number of n's in the widest sign you see.</t>
  </si>
  <si>
    <t>Go North until you are under a building and enter it on your right hand side.</t>
  </si>
  <si>
    <t>PUZZLE A #</t>
  </si>
  <si>
    <t>PUZZLE A ANSWER</t>
  </si>
  <si>
    <t>PUZZLE B #</t>
  </si>
  <si>
    <t>PUZZLE B ANSWER</t>
  </si>
  <si>
    <t>1.7 NT</t>
  </si>
  <si>
    <t>What currency besides dollars appears on the door leading to the roof?</t>
  </si>
  <si>
    <t>pesos</t>
  </si>
  <si>
    <t>4.3 NT</t>
  </si>
  <si>
    <t>TASS</t>
  </si>
  <si>
    <t>6.1 NT</t>
  </si>
  <si>
    <t>GROTESQUE</t>
  </si>
  <si>
    <t>SZECHWAN</t>
  </si>
  <si>
    <t>ENSEMBLE</t>
  </si>
  <si>
    <t>UPTOWN</t>
  </si>
  <si>
    <t>EN PASSANT</t>
  </si>
  <si>
    <t>4.8 TR</t>
  </si>
  <si>
    <t>NIGHTS</t>
  </si>
  <si>
    <t>SFORZANDO</t>
  </si>
  <si>
    <t>4.4 NT</t>
  </si>
  <si>
    <t>HAM</t>
  </si>
  <si>
    <t>ECHO</t>
  </si>
  <si>
    <t>4.7 TR</t>
  </si>
  <si>
    <t>NEXUS</t>
  </si>
  <si>
    <t xml:space="preserve">6.7 TR </t>
  </si>
  <si>
    <t>CONDUIT</t>
  </si>
  <si>
    <t>5.6 NT</t>
  </si>
  <si>
    <t>RHYMES</t>
  </si>
  <si>
    <t xml:space="preserve">5.8 TR </t>
  </si>
  <si>
    <t>DOT</t>
  </si>
  <si>
    <t>5.7 NT</t>
  </si>
  <si>
    <t>INITIAL</t>
  </si>
  <si>
    <t>TRILOGY</t>
  </si>
  <si>
    <t>VITREOUS</t>
  </si>
  <si>
    <t>HOLLYWOOD</t>
  </si>
  <si>
    <t>1.1 NT</t>
  </si>
  <si>
    <t>CHALET</t>
  </si>
  <si>
    <t>A.J. FOYT</t>
  </si>
  <si>
    <t>What is the base-10 representation of the elevator's level?</t>
  </si>
  <si>
    <t>B = 11</t>
  </si>
  <si>
    <t>268+245+320+400+400 = 1633</t>
  </si>
  <si>
    <t>An overhead pipe holds two super heroes. Which one has his PhD?</t>
  </si>
  <si>
    <t>Dr Electric</t>
  </si>
  <si>
    <t>Estimate, to the nearest hundred, the number of triangles you see?</t>
  </si>
  <si>
    <t>How long is the fire hose (in feet)?</t>
  </si>
  <si>
    <t>50 ft</t>
  </si>
  <si>
    <t>sheraton</t>
  </si>
  <si>
    <t>Walk straight and look right. What hotel name do you see?</t>
  </si>
  <si>
    <t>Stand with your back to Vest's office.  How many N's do you see directly opposite?</t>
  </si>
  <si>
    <t>Direction given after correct answer</t>
  </si>
  <si>
    <t>Turn left.  Continue until next junction.</t>
  </si>
  <si>
    <t>Fire hose.  It's just about the only thing there.</t>
  </si>
  <si>
    <t>Exit signs.  Many of them.</t>
  </si>
  <si>
    <t>16-0xx</t>
  </si>
  <si>
    <t>Take a right and an immediate left up the ramp until you come to a junction</t>
  </si>
  <si>
    <t>8-0xx/      16-0xx</t>
  </si>
  <si>
    <t>Look behind you as you come up the ramp.  What's the total of the numbers?</t>
  </si>
  <si>
    <t>26+16=42</t>
  </si>
  <si>
    <t>Count the number of n's in the sign that is unique to this space.</t>
  </si>
  <si>
    <t>Turn left, follow the twisting path through two sets of double doors.  Don't go into any rooms.</t>
  </si>
  <si>
    <t>RICE KRISPIES</t>
  </si>
  <si>
    <t>REVIVAL</t>
  </si>
  <si>
    <t>SEURAT</t>
  </si>
  <si>
    <t>GAZPACHO</t>
  </si>
  <si>
    <t>1.3  NT</t>
  </si>
  <si>
    <t>MORTGAGEES</t>
  </si>
  <si>
    <t>KARAOKE</t>
  </si>
  <si>
    <t>1.6 NT</t>
  </si>
  <si>
    <t>DEBTOR</t>
  </si>
  <si>
    <t>ET CETERA</t>
  </si>
  <si>
    <t>ENCIRCLES</t>
  </si>
  <si>
    <t>LAME DUCK</t>
  </si>
  <si>
    <t>7.4 TR</t>
  </si>
  <si>
    <t>EINSTEINIUM</t>
  </si>
  <si>
    <t>EMILY BRONTE</t>
  </si>
  <si>
    <t>SALK</t>
  </si>
  <si>
    <t>ECSTASY</t>
  </si>
  <si>
    <t>3.3 NT</t>
  </si>
  <si>
    <t>GALL</t>
  </si>
  <si>
    <t>1.4 NT</t>
  </si>
  <si>
    <t>EXTRAORDINARY</t>
  </si>
  <si>
    <t>3.7 TR</t>
  </si>
  <si>
    <t>DOWN</t>
  </si>
  <si>
    <t>EQUINOX</t>
  </si>
  <si>
    <t>Turn left, and continue until you hit a junction.</t>
  </si>
  <si>
    <t>Look up.  What number is on that exit sign?</t>
  </si>
  <si>
    <t>What year was this building dedicated?</t>
  </si>
  <si>
    <t>#</t>
  </si>
  <si>
    <t>Correct Answer</t>
  </si>
  <si>
    <t>5-2 lobby</t>
  </si>
  <si>
    <t>Location-specific Question/Data query</t>
  </si>
  <si>
    <t>Lobby 7</t>
  </si>
  <si>
    <t>9-2xx</t>
  </si>
  <si>
    <t>13-2xxx</t>
  </si>
  <si>
    <t>What is the result of the subtraction on the sign you see to your left?</t>
  </si>
  <si>
    <t>Take the elevator</t>
  </si>
  <si>
    <t>13-freight</t>
  </si>
  <si>
    <t>What is the referent?</t>
  </si>
  <si>
    <t>Room sign</t>
  </si>
  <si>
    <t>3.9 NT</t>
  </si>
  <si>
    <t>BALL</t>
  </si>
  <si>
    <t>SLOT</t>
  </si>
  <si>
    <t>4.1 NT</t>
  </si>
  <si>
    <t>PIQUE</t>
  </si>
  <si>
    <t>3.2 NT</t>
  </si>
  <si>
    <t>DIRE</t>
  </si>
  <si>
    <t>4.2 NT</t>
  </si>
  <si>
    <t>ARGYLE</t>
  </si>
  <si>
    <t>3.4 TR</t>
  </si>
  <si>
    <t>FOOD</t>
  </si>
  <si>
    <t>4.5 TR</t>
  </si>
  <si>
    <t>WORMS</t>
  </si>
  <si>
    <t>3.5 NT</t>
  </si>
  <si>
    <t>GILA</t>
  </si>
  <si>
    <t>Turn right, go across bridge, turn left.</t>
  </si>
  <si>
    <t>How many columns are there?</t>
  </si>
  <si>
    <t>213+215+221+223+225+251+253</t>
  </si>
  <si>
    <t>Correct Answer (formula)</t>
  </si>
  <si>
    <t>question</t>
  </si>
  <si>
    <t>answer</t>
  </si>
  <si>
    <t>directions</t>
  </si>
  <si>
    <t>which puzzle</t>
  </si>
  <si>
    <t>puzzle1</t>
  </si>
  <si>
    <t>puzzle2</t>
  </si>
  <si>
    <t>M3_1T</t>
  </si>
  <si>
    <t>R1_853</t>
  </si>
  <si>
    <t xml:space="preserve">M5_8T </t>
  </si>
  <si>
    <t>R1_655</t>
  </si>
  <si>
    <t xml:space="preserve">M6_7T </t>
  </si>
  <si>
    <t>R4_127</t>
  </si>
  <si>
    <t>M6_8T</t>
  </si>
  <si>
    <t>R3_805</t>
  </si>
  <si>
    <t>R6_689</t>
  </si>
  <si>
    <t>M1_6</t>
  </si>
  <si>
    <t>M1_3</t>
  </si>
  <si>
    <t>M7_4T</t>
  </si>
  <si>
    <t>M3_10</t>
  </si>
  <si>
    <t>M3_3</t>
  </si>
  <si>
    <t>M3_7T</t>
  </si>
  <si>
    <t>M3_9</t>
  </si>
  <si>
    <t>M4_1</t>
  </si>
  <si>
    <t>M4_2</t>
  </si>
  <si>
    <t>M4_5T</t>
  </si>
  <si>
    <t>M4_9T</t>
  </si>
  <si>
    <t>M5_1T</t>
  </si>
  <si>
    <t>M5_2T</t>
  </si>
  <si>
    <t>M5_3T</t>
  </si>
  <si>
    <t>M5_4T</t>
  </si>
  <si>
    <t>M5_5T</t>
  </si>
  <si>
    <t>M7_6T</t>
  </si>
  <si>
    <t>R1_534</t>
  </si>
  <si>
    <t>M6_9T</t>
  </si>
  <si>
    <t>M1_2</t>
  </si>
  <si>
    <t>M1_5</t>
  </si>
  <si>
    <t>R4_943</t>
  </si>
  <si>
    <t>M4_3</t>
  </si>
  <si>
    <t>R1_248</t>
  </si>
  <si>
    <t>Sit on the floor.  How many exit signs can you see, without looking behind you?</t>
  </si>
  <si>
    <t>Keep going straight until you see a wooden sign with a 12-letter word on your right</t>
  </si>
  <si>
    <t>LASER</t>
  </si>
  <si>
    <t>LASER IN USE</t>
  </si>
  <si>
    <t>Lobby 7.  Eight columns.</t>
  </si>
  <si>
    <t xml:space="preserve">ODD NUMBERED ROOMS 2005-2153 </t>
  </si>
  <si>
    <t>2005-2153 =         -148</t>
  </si>
  <si>
    <t>Where are we?</t>
  </si>
  <si>
    <t>NOTICE THIS ELEVATOR IS FOR FREIGHT ONLY NOT FOR PASSENGERS</t>
  </si>
  <si>
    <t>by 13-1012</t>
  </si>
  <si>
    <t>Go down the stairs</t>
  </si>
  <si>
    <t>Center for Materials Science and Engineering Electron Microscope Shared Experimental Facility</t>
  </si>
  <si>
    <t>Steam tunnel 13-0</t>
  </si>
  <si>
    <t>9-0xx</t>
  </si>
  <si>
    <t>What level are you on, according to the elevator?</t>
  </si>
  <si>
    <t>UB</t>
  </si>
  <si>
    <t>Elevator sign</t>
  </si>
  <si>
    <t>Take the stairs up one flight and turn left when you exit.</t>
  </si>
  <si>
    <t>9-1xx</t>
  </si>
  <si>
    <t>There is a snazzy ramp on the right; what is the room number at the end of it?</t>
  </si>
  <si>
    <t>9-155</t>
  </si>
  <si>
    <t>Go past ramp, exit building, go down stairs and turn left then right.</t>
  </si>
  <si>
    <t>outside 9</t>
  </si>
  <si>
    <t>What 5-story building is directly ahead of you?</t>
  </si>
  <si>
    <t>26-0xx</t>
  </si>
  <si>
    <t>Turn right and continue through two sets of double doors</t>
  </si>
  <si>
    <t>Building 26 Building 16        Vassar Street East Campus</t>
  </si>
  <si>
    <t>6-0xx</t>
  </si>
  <si>
    <t>Turn left through double doors, exit building and turn right then left.</t>
  </si>
  <si>
    <t>Turn left. Go to next intersection.</t>
  </si>
  <si>
    <t>any</t>
  </si>
  <si>
    <t>What is the probability of your team winning this year's mystery hunt?</t>
  </si>
  <si>
    <t>Go straight, under walkway, turn left, then bear right until you see 5 steps.</t>
  </si>
  <si>
    <t>Building 26</t>
  </si>
  <si>
    <t>By 34-1xx</t>
  </si>
  <si>
    <t>What number is on the lamp post by the steps?</t>
  </si>
  <si>
    <t>Go up the steps, enter doorway ahead into lobby.</t>
  </si>
  <si>
    <t>ARKANSAS</t>
  </si>
  <si>
    <t>OR</t>
  </si>
  <si>
    <t>1.2 NT</t>
  </si>
  <si>
    <t>LABORATORY</t>
  </si>
  <si>
    <t>TOLKIEN</t>
  </si>
  <si>
    <t>1.5 NT</t>
  </si>
  <si>
    <t>SALMON</t>
  </si>
  <si>
    <t>4.6 NT</t>
  </si>
  <si>
    <t>INADEQUATE</t>
  </si>
  <si>
    <t>ILLUMINATI</t>
  </si>
  <si>
    <t>TWILIGHT</t>
  </si>
  <si>
    <t>3.10 NT</t>
  </si>
  <si>
    <t>3.10</t>
  </si>
  <si>
    <t>What organ can you see carved in stone?</t>
  </si>
  <si>
    <t>T[HE ART]S</t>
  </si>
  <si>
    <t>heart</t>
  </si>
  <si>
    <t>R1_102</t>
  </si>
  <si>
    <t>M4_8T</t>
  </si>
  <si>
    <t>M4_4</t>
  </si>
  <si>
    <t>M4_7T</t>
  </si>
  <si>
    <t>M5_6</t>
  </si>
  <si>
    <t>M5_7</t>
  </si>
  <si>
    <t>R4_748</t>
  </si>
  <si>
    <t>M1_1</t>
  </si>
  <si>
    <t>R6_553</t>
  </si>
  <si>
    <t>R3_671</t>
  </si>
  <si>
    <t>R5_092</t>
  </si>
  <si>
    <t>R7_175</t>
  </si>
  <si>
    <t>R2_723</t>
  </si>
  <si>
    <t>R2_426</t>
  </si>
  <si>
    <t>R3_361</t>
  </si>
  <si>
    <t>R6_305</t>
  </si>
  <si>
    <t>M1_4</t>
  </si>
  <si>
    <t>R2_195</t>
  </si>
  <si>
    <t>M3_11</t>
  </si>
  <si>
    <t>M3_2</t>
  </si>
  <si>
    <t>M3_4T</t>
  </si>
  <si>
    <t>M3_5</t>
  </si>
  <si>
    <t>M3_6T</t>
  </si>
  <si>
    <t>M3_8</t>
  </si>
  <si>
    <t>R7_702</t>
  </si>
  <si>
    <t>M6_2T</t>
  </si>
  <si>
    <t>M6_4T</t>
  </si>
  <si>
    <t>M6_5T</t>
  </si>
  <si>
    <t>R5_815</t>
  </si>
  <si>
    <t>M7_8T</t>
  </si>
  <si>
    <t>M7_1T</t>
  </si>
  <si>
    <t>1.655</t>
  </si>
  <si>
    <t>3.1 T</t>
  </si>
  <si>
    <t>Go past the building, take the next left, and go to ugly-ass sculpture</t>
  </si>
  <si>
    <t>How many legs does ugly-ass sculpture have?</t>
  </si>
  <si>
    <t>What does the amber light signify on the fire annunciator?</t>
  </si>
  <si>
    <t>trouble</t>
  </si>
  <si>
    <t>Turn around, go past the elevators. Follow the twisting path, thru the door, until you have a ladder on your left.</t>
  </si>
  <si>
    <t>Go down in the elevator to the basement. Turn left.</t>
  </si>
  <si>
    <t>Find phone # written thrice on the emergency box.  What is it?</t>
  </si>
  <si>
    <t>Sign on a lamppost</t>
  </si>
  <si>
    <t>34-1xx lobby</t>
  </si>
  <si>
    <t xml:space="preserve">any </t>
  </si>
  <si>
    <t>Crazy geodesicesque support structure</t>
  </si>
  <si>
    <t>36-1xx lobby</t>
  </si>
  <si>
    <t>MIND'S EYE</t>
  </si>
  <si>
    <t>6.8 TR</t>
  </si>
  <si>
    <t xml:space="preserve">Great sail </t>
  </si>
  <si>
    <t>54-1-xx East</t>
  </si>
  <si>
    <t>Go up to LL</t>
  </si>
  <si>
    <t>54-100</t>
  </si>
  <si>
    <t>Walk up.</t>
  </si>
  <si>
    <t>54-3xx W</t>
  </si>
  <si>
    <t>54-4xx W</t>
  </si>
  <si>
    <t>What is the fire hose ID number?</t>
  </si>
  <si>
    <t>54-5xx W</t>
  </si>
  <si>
    <t>54-6xx W</t>
  </si>
  <si>
    <t>54-7xx W</t>
  </si>
  <si>
    <t>Tell you what, skip the rest.  Take the elevator to 18.</t>
  </si>
  <si>
    <t>54-18xx</t>
  </si>
  <si>
    <t>hehe.</t>
  </si>
  <si>
    <t>Behind door #1 is.. Rocks!  Behind door #2 is… Rocks!</t>
  </si>
  <si>
    <t>Count the rungs on the ladder.</t>
  </si>
  <si>
    <t>56-0xx</t>
  </si>
  <si>
    <t>Not sure I like this one.  Not much else.  Written in pen.</t>
  </si>
  <si>
    <t>Go straight until you have an elevator on your left.</t>
  </si>
  <si>
    <t>Go north till you see 7 rooms listed on the same sign.</t>
  </si>
  <si>
    <t>4.6</t>
  </si>
  <si>
    <t>6.1</t>
  </si>
  <si>
    <t>3.1</t>
  </si>
  <si>
    <t>5.8</t>
  </si>
  <si>
    <t>6.7</t>
  </si>
  <si>
    <t>6.8</t>
  </si>
  <si>
    <t>1.6</t>
  </si>
  <si>
    <t>1.3</t>
  </si>
  <si>
    <t>7.4</t>
  </si>
  <si>
    <t>3.3</t>
  </si>
  <si>
    <t>3.7</t>
  </si>
  <si>
    <t>3.9</t>
  </si>
  <si>
    <t>4.1</t>
  </si>
  <si>
    <t>4.2</t>
  </si>
  <si>
    <t>4.5</t>
  </si>
  <si>
    <t>5.2</t>
  </si>
  <si>
    <t>5.3</t>
  </si>
  <si>
    <t>5.4</t>
  </si>
  <si>
    <t>5.5</t>
  </si>
  <si>
    <t>7.6</t>
  </si>
  <si>
    <t>6.9</t>
  </si>
  <si>
    <t>1.5</t>
  </si>
  <si>
    <t>4.3</t>
  </si>
  <si>
    <t>4.8</t>
  </si>
  <si>
    <t>4.4</t>
  </si>
  <si>
    <t>4.7</t>
  </si>
  <si>
    <t>5.6</t>
  </si>
  <si>
    <t>5.7</t>
  </si>
  <si>
    <t>1.1</t>
  </si>
  <si>
    <t>1.4</t>
  </si>
  <si>
    <t>3.11 NT</t>
  </si>
  <si>
    <t>3.11</t>
  </si>
  <si>
    <t>3.2</t>
  </si>
  <si>
    <t>3.4</t>
  </si>
  <si>
    <t>3.5</t>
  </si>
  <si>
    <t>6.2</t>
  </si>
  <si>
    <t>6.4</t>
  </si>
  <si>
    <t>6.5</t>
  </si>
  <si>
    <t>7.8</t>
  </si>
  <si>
    <t>7.1</t>
  </si>
  <si>
    <t>Go to level 1.  Exit the elevator.</t>
  </si>
  <si>
    <t>The sign says what is IN USE?</t>
  </si>
  <si>
    <t>M1_7</t>
  </si>
  <si>
    <t>R3_232</t>
  </si>
  <si>
    <t>M4_6</t>
  </si>
  <si>
    <t>R2_828</t>
  </si>
  <si>
    <t>M6_1</t>
  </si>
  <si>
    <t>R7_413</t>
  </si>
  <si>
    <t>R5_519</t>
  </si>
  <si>
    <t>R4_364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</si>
</sst>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49" fontId="0" fillId="0" borderId="0" xfId="0" applyNumberForma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1" sqref="A1"/>
    </sheetView>
  </sheetViews>
  <sheetFormatPr defaultColWidth="11.421875" defaultRowHeight="26.25" customHeight="1"/>
  <cols>
    <col min="1" max="1" width="4.00390625" style="1" customWidth="1"/>
    <col min="2" max="2" width="10.00390625" style="1" customWidth="1"/>
    <col min="3" max="3" width="47.421875" style="1" customWidth="1"/>
    <col min="4" max="5" width="14.8515625" style="1" customWidth="1"/>
    <col min="6" max="6" width="33.7109375" style="1" customWidth="1"/>
    <col min="7" max="7" width="19.8515625" style="1" customWidth="1"/>
    <col min="8" max="8" width="9.140625" style="1" customWidth="1"/>
    <col min="9" max="9" width="9.140625" style="4" customWidth="1"/>
    <col min="10" max="10" width="14.140625" style="1" bestFit="1" customWidth="1"/>
    <col min="11" max="12" width="9.140625" style="1" customWidth="1"/>
    <col min="13" max="13" width="9.140625" style="4" customWidth="1"/>
    <col min="14" max="16384" width="9.140625" style="1" customWidth="1"/>
  </cols>
  <sheetData>
    <row r="1" ht="26.25" customHeight="1">
      <c r="A1" s="3" t="s">
        <v>2</v>
      </c>
    </row>
    <row r="2" spans="1:14" s="2" customFormat="1" ht="26.25" customHeight="1">
      <c r="A2" s="2" t="s">
        <v>144</v>
      </c>
      <c r="B2" s="2" t="s">
        <v>221</v>
      </c>
      <c r="C2" s="2" t="s">
        <v>147</v>
      </c>
      <c r="D2" s="2" t="s">
        <v>174</v>
      </c>
      <c r="E2" s="2" t="s">
        <v>145</v>
      </c>
      <c r="F2" s="2" t="s">
        <v>106</v>
      </c>
      <c r="G2" s="2" t="s">
        <v>154</v>
      </c>
      <c r="H2" s="5" t="s">
        <v>58</v>
      </c>
      <c r="I2" s="12" t="s">
        <v>58</v>
      </c>
      <c r="J2" s="6" t="s">
        <v>59</v>
      </c>
      <c r="K2" s="6"/>
      <c r="L2" s="5" t="s">
        <v>60</v>
      </c>
      <c r="M2" s="12" t="s">
        <v>60</v>
      </c>
      <c r="N2" s="6" t="s">
        <v>61</v>
      </c>
    </row>
    <row r="3" spans="1:14" ht="26.25" customHeight="1">
      <c r="A3" s="1">
        <v>1</v>
      </c>
      <c r="B3" s="1" t="s">
        <v>1</v>
      </c>
      <c r="C3" s="1" t="s">
        <v>105</v>
      </c>
      <c r="D3" s="1">
        <v>6</v>
      </c>
      <c r="E3" s="1">
        <v>6</v>
      </c>
      <c r="F3" s="1" t="s">
        <v>107</v>
      </c>
      <c r="G3" s="1" t="s">
        <v>155</v>
      </c>
      <c r="H3" s="7" t="s">
        <v>62</v>
      </c>
      <c r="I3" s="13">
        <v>1.7</v>
      </c>
      <c r="J3" t="s">
        <v>251</v>
      </c>
      <c r="K3" s="8" t="s">
        <v>252</v>
      </c>
      <c r="L3" s="7" t="s">
        <v>253</v>
      </c>
      <c r="M3" s="13">
        <v>1.2</v>
      </c>
      <c r="N3" t="s">
        <v>254</v>
      </c>
    </row>
    <row r="4" spans="1:14" ht="37.5" customHeight="1">
      <c r="A4" s="1">
        <v>2</v>
      </c>
      <c r="B4" s="1" t="s">
        <v>146</v>
      </c>
      <c r="C4" s="1" t="s">
        <v>32</v>
      </c>
      <c r="D4" s="1" t="s">
        <v>97</v>
      </c>
      <c r="E4" s="1">
        <v>1633</v>
      </c>
      <c r="F4" s="1" t="s">
        <v>33</v>
      </c>
      <c r="G4" s="1" t="s">
        <v>155</v>
      </c>
      <c r="H4" s="7">
        <v>3.232</v>
      </c>
      <c r="I4" s="13">
        <v>3.232</v>
      </c>
      <c r="J4" t="s">
        <v>255</v>
      </c>
      <c r="K4" s="8" t="s">
        <v>252</v>
      </c>
      <c r="L4" s="7" t="s">
        <v>256</v>
      </c>
      <c r="M4" s="13" t="s">
        <v>355</v>
      </c>
      <c r="N4" t="s">
        <v>257</v>
      </c>
    </row>
    <row r="5" spans="1:14" ht="26.25" customHeight="1">
      <c r="A5" s="1">
        <v>3</v>
      </c>
      <c r="B5" s="1" t="s">
        <v>55</v>
      </c>
      <c r="C5" s="1" t="s">
        <v>264</v>
      </c>
      <c r="D5" s="1" t="s">
        <v>265</v>
      </c>
      <c r="E5" s="1" t="s">
        <v>266</v>
      </c>
      <c r="F5" s="1" t="s">
        <v>34</v>
      </c>
      <c r="G5" s="1" t="s">
        <v>51</v>
      </c>
      <c r="H5" s="7" t="s">
        <v>258</v>
      </c>
      <c r="I5" s="13" t="s">
        <v>334</v>
      </c>
      <c r="J5" t="s">
        <v>259</v>
      </c>
      <c r="K5" s="8" t="s">
        <v>252</v>
      </c>
      <c r="L5" s="7">
        <v>4.943</v>
      </c>
      <c r="M5" s="13">
        <v>4.943</v>
      </c>
      <c r="N5" t="s">
        <v>260</v>
      </c>
    </row>
    <row r="6" spans="1:14" ht="26.25" customHeight="1">
      <c r="A6" s="1">
        <v>4</v>
      </c>
      <c r="B6" s="1" t="s">
        <v>148</v>
      </c>
      <c r="C6" s="1" t="s">
        <v>172</v>
      </c>
      <c r="D6" s="1">
        <v>8</v>
      </c>
      <c r="E6" s="1">
        <v>8</v>
      </c>
      <c r="F6" s="1" t="s">
        <v>333</v>
      </c>
      <c r="G6" s="1" t="s">
        <v>218</v>
      </c>
      <c r="H6" s="7">
        <v>2.828</v>
      </c>
      <c r="I6" s="13">
        <v>2.828</v>
      </c>
      <c r="J6" t="s">
        <v>261</v>
      </c>
      <c r="K6" s="8" t="s">
        <v>252</v>
      </c>
      <c r="L6" s="7" t="s">
        <v>65</v>
      </c>
      <c r="M6" s="13" t="s">
        <v>356</v>
      </c>
      <c r="N6" t="s">
        <v>66</v>
      </c>
    </row>
    <row r="7" spans="1:14" ht="26.25" customHeight="1">
      <c r="A7" s="1">
        <v>5</v>
      </c>
      <c r="B7" s="1" t="s">
        <v>149</v>
      </c>
      <c r="C7" s="1" t="s">
        <v>52</v>
      </c>
      <c r="D7" s="1">
        <f>213+215+221+223+225+251+253</f>
        <v>1601</v>
      </c>
      <c r="E7" s="1">
        <v>1601</v>
      </c>
      <c r="F7" s="1" t="s">
        <v>171</v>
      </c>
      <c r="G7" s="1" t="s">
        <v>173</v>
      </c>
      <c r="H7" s="7" t="s">
        <v>67</v>
      </c>
      <c r="I7" s="13" t="s">
        <v>335</v>
      </c>
      <c r="J7" t="s">
        <v>68</v>
      </c>
      <c r="K7" s="8" t="s">
        <v>252</v>
      </c>
      <c r="L7" s="7">
        <v>1.248</v>
      </c>
      <c r="M7" s="13">
        <v>1.248</v>
      </c>
      <c r="N7" t="s">
        <v>69</v>
      </c>
    </row>
    <row r="8" spans="1:14" ht="26.25" customHeight="1">
      <c r="A8" s="1">
        <v>6</v>
      </c>
      <c r="B8" s="1" t="s">
        <v>150</v>
      </c>
      <c r="C8" s="1" t="s">
        <v>151</v>
      </c>
      <c r="D8" s="1" t="s">
        <v>220</v>
      </c>
      <c r="E8" s="1">
        <v>-148</v>
      </c>
      <c r="F8" s="1" t="s">
        <v>152</v>
      </c>
      <c r="G8" s="1" t="s">
        <v>219</v>
      </c>
      <c r="H8" s="7">
        <v>7.413</v>
      </c>
      <c r="I8" s="13">
        <v>7.413</v>
      </c>
      <c r="J8" t="s">
        <v>70</v>
      </c>
      <c r="K8" s="8" t="s">
        <v>252</v>
      </c>
      <c r="L8" s="7">
        <v>1.102</v>
      </c>
      <c r="M8" s="13">
        <v>1.102</v>
      </c>
      <c r="N8" t="s">
        <v>71</v>
      </c>
    </row>
    <row r="9" spans="1:14" ht="39.75" customHeight="1">
      <c r="A9" s="1">
        <v>7</v>
      </c>
      <c r="B9" s="1" t="s">
        <v>153</v>
      </c>
      <c r="C9" s="1" t="s">
        <v>115</v>
      </c>
      <c r="D9" s="1">
        <v>4</v>
      </c>
      <c r="E9" s="1">
        <v>4</v>
      </c>
      <c r="F9" s="1" t="s">
        <v>374</v>
      </c>
      <c r="G9" s="1" t="s">
        <v>222</v>
      </c>
      <c r="H9" s="7">
        <v>5.519</v>
      </c>
      <c r="I9" s="13">
        <v>5.519</v>
      </c>
      <c r="J9" t="s">
        <v>72</v>
      </c>
      <c r="K9" s="8" t="s">
        <v>252</v>
      </c>
      <c r="L9" s="7" t="s">
        <v>73</v>
      </c>
      <c r="M9" s="13" t="s">
        <v>357</v>
      </c>
      <c r="N9" t="s">
        <v>74</v>
      </c>
    </row>
    <row r="10" spans="1:14" ht="26.25" customHeight="1">
      <c r="A10" s="1">
        <v>8</v>
      </c>
      <c r="B10" s="1" t="s">
        <v>223</v>
      </c>
      <c r="C10" s="1" t="s">
        <v>98</v>
      </c>
      <c r="D10" s="1" t="s">
        <v>99</v>
      </c>
      <c r="E10" s="1" t="s">
        <v>99</v>
      </c>
      <c r="F10" s="1" t="s">
        <v>224</v>
      </c>
      <c r="G10" s="1" t="s">
        <v>225</v>
      </c>
      <c r="H10" s="7">
        <v>4.364</v>
      </c>
      <c r="I10" s="13">
        <v>4.364</v>
      </c>
      <c r="J10" t="s">
        <v>75</v>
      </c>
      <c r="K10" s="8" t="s">
        <v>252</v>
      </c>
      <c r="L10" s="7" t="s">
        <v>76</v>
      </c>
      <c r="M10" s="13" t="s">
        <v>358</v>
      </c>
      <c r="N10" t="s">
        <v>77</v>
      </c>
    </row>
    <row r="11" spans="1:14" ht="42.75" customHeight="1">
      <c r="A11" s="1">
        <v>9</v>
      </c>
      <c r="B11" s="1" t="s">
        <v>226</v>
      </c>
      <c r="C11" s="1" t="s">
        <v>142</v>
      </c>
      <c r="D11" s="1">
        <v>277</v>
      </c>
      <c r="E11" s="1">
        <v>277</v>
      </c>
      <c r="F11" s="1" t="s">
        <v>116</v>
      </c>
      <c r="G11" s="1" t="s">
        <v>53</v>
      </c>
      <c r="H11" s="7" t="s">
        <v>184</v>
      </c>
      <c r="I11" s="13" t="s">
        <v>298</v>
      </c>
      <c r="J11" t="s">
        <v>89</v>
      </c>
      <c r="K11" s="8" t="s">
        <v>252</v>
      </c>
      <c r="L11" s="7" t="s">
        <v>79</v>
      </c>
      <c r="M11" s="13" t="s">
        <v>359</v>
      </c>
      <c r="N11" t="s">
        <v>80</v>
      </c>
    </row>
    <row r="12" spans="1:14" ht="26.25" customHeight="1">
      <c r="A12" s="1">
        <v>10</v>
      </c>
      <c r="B12" s="1" t="s">
        <v>227</v>
      </c>
      <c r="C12" s="1" t="s">
        <v>228</v>
      </c>
      <c r="D12" s="1" t="s">
        <v>229</v>
      </c>
      <c r="E12" s="1" t="s">
        <v>229</v>
      </c>
      <c r="F12" s="1" t="s">
        <v>231</v>
      </c>
      <c r="G12" s="1" t="s">
        <v>230</v>
      </c>
      <c r="H12" s="7">
        <v>1.853</v>
      </c>
      <c r="I12" s="13">
        <v>1.853</v>
      </c>
      <c r="J12" t="s">
        <v>91</v>
      </c>
      <c r="K12" s="9" t="s">
        <v>252</v>
      </c>
      <c r="L12" s="10" t="s">
        <v>83</v>
      </c>
      <c r="M12" s="14" t="s">
        <v>360</v>
      </c>
      <c r="N12" s="11" t="s">
        <v>84</v>
      </c>
    </row>
    <row r="13" spans="1:14" ht="26.25" customHeight="1">
      <c r="A13" s="1">
        <v>11</v>
      </c>
      <c r="B13" s="1" t="s">
        <v>232</v>
      </c>
      <c r="C13" s="1" t="s">
        <v>233</v>
      </c>
      <c r="D13" s="1" t="s">
        <v>234</v>
      </c>
      <c r="E13" s="1" t="s">
        <v>234</v>
      </c>
      <c r="F13" s="1" t="s">
        <v>235</v>
      </c>
      <c r="G13" s="1" t="s">
        <v>155</v>
      </c>
      <c r="H13" s="7" t="s">
        <v>85</v>
      </c>
      <c r="I13" s="13" t="s">
        <v>337</v>
      </c>
      <c r="J13" t="s">
        <v>86</v>
      </c>
      <c r="K13" s="8" t="s">
        <v>252</v>
      </c>
      <c r="L13" s="7" t="s">
        <v>87</v>
      </c>
      <c r="M13" s="13" t="s">
        <v>361</v>
      </c>
      <c r="N13" t="s">
        <v>88</v>
      </c>
    </row>
    <row r="14" spans="1:14" ht="26.25" customHeight="1">
      <c r="A14" s="1">
        <v>12</v>
      </c>
      <c r="B14" s="1" t="s">
        <v>236</v>
      </c>
      <c r="C14" s="1" t="s">
        <v>237</v>
      </c>
      <c r="D14" s="1">
        <v>26</v>
      </c>
      <c r="E14" s="1">
        <v>26</v>
      </c>
      <c r="F14" s="1" t="s">
        <v>246</v>
      </c>
      <c r="G14" s="1" t="s">
        <v>247</v>
      </c>
      <c r="H14" s="7" t="s">
        <v>299</v>
      </c>
      <c r="I14" s="13" t="s">
        <v>336</v>
      </c>
      <c r="J14" t="s">
        <v>78</v>
      </c>
      <c r="K14" s="8" t="s">
        <v>252</v>
      </c>
      <c r="L14" s="7">
        <v>4.748</v>
      </c>
      <c r="M14" s="13">
        <v>4.748</v>
      </c>
      <c r="N14" t="s">
        <v>90</v>
      </c>
    </row>
    <row r="15" spans="1:14" ht="26.25" customHeight="1">
      <c r="A15" s="1">
        <v>13</v>
      </c>
      <c r="B15" s="1" t="s">
        <v>248</v>
      </c>
      <c r="C15" s="1" t="s">
        <v>249</v>
      </c>
      <c r="D15" s="1">
        <v>2120</v>
      </c>
      <c r="E15" s="1">
        <v>2120</v>
      </c>
      <c r="F15" s="1" t="s">
        <v>250</v>
      </c>
      <c r="G15" s="1" t="s">
        <v>307</v>
      </c>
      <c r="H15" s="7" t="s">
        <v>81</v>
      </c>
      <c r="I15" s="13" t="s">
        <v>338</v>
      </c>
      <c r="J15" s="11" t="s">
        <v>82</v>
      </c>
      <c r="K15" s="9" t="s">
        <v>252</v>
      </c>
      <c r="L15" s="7" t="s">
        <v>92</v>
      </c>
      <c r="M15" s="13" t="s">
        <v>362</v>
      </c>
      <c r="N15" t="s">
        <v>93</v>
      </c>
    </row>
    <row r="16" spans="1:14" ht="26.25" customHeight="1">
      <c r="A16" s="1">
        <v>14</v>
      </c>
      <c r="B16" s="1" t="s">
        <v>308</v>
      </c>
      <c r="C16" s="1" t="s">
        <v>100</v>
      </c>
      <c r="D16" s="1" t="s">
        <v>309</v>
      </c>
      <c r="E16" s="1" t="s">
        <v>309</v>
      </c>
      <c r="F16" s="1" t="s">
        <v>4</v>
      </c>
      <c r="G16" s="1" t="s">
        <v>310</v>
      </c>
      <c r="H16" s="7">
        <v>4.127</v>
      </c>
      <c r="I16" s="13">
        <v>4.127</v>
      </c>
      <c r="J16" s="11" t="s">
        <v>94</v>
      </c>
      <c r="K16" s="9" t="s">
        <v>252</v>
      </c>
      <c r="L16" s="7">
        <v>6.553</v>
      </c>
      <c r="M16" s="13">
        <v>6.553</v>
      </c>
      <c r="N16" t="s">
        <v>117</v>
      </c>
    </row>
    <row r="17" spans="1:14" ht="26.25" customHeight="1">
      <c r="A17" s="1">
        <v>15</v>
      </c>
      <c r="B17" s="1" t="s">
        <v>311</v>
      </c>
      <c r="C17" s="1" t="s">
        <v>143</v>
      </c>
      <c r="D17" s="1">
        <v>1973</v>
      </c>
      <c r="E17" s="1">
        <v>1973</v>
      </c>
      <c r="F17" s="1" t="s">
        <v>41</v>
      </c>
      <c r="G17" s="1" t="s">
        <v>42</v>
      </c>
      <c r="H17" s="7" t="s">
        <v>313</v>
      </c>
      <c r="I17" s="13" t="s">
        <v>339</v>
      </c>
      <c r="J17" s="11" t="s">
        <v>312</v>
      </c>
      <c r="K17" s="9" t="s">
        <v>252</v>
      </c>
      <c r="L17" s="7">
        <v>3.671</v>
      </c>
      <c r="M17" s="13">
        <v>3.671</v>
      </c>
      <c r="N17" t="s">
        <v>118</v>
      </c>
    </row>
    <row r="18" spans="1:14" ht="26.25" customHeight="1">
      <c r="A18" s="1">
        <v>16</v>
      </c>
      <c r="B18" s="1" t="s">
        <v>43</v>
      </c>
      <c r="C18" s="1" t="s">
        <v>44</v>
      </c>
      <c r="D18" s="1">
        <v>172</v>
      </c>
      <c r="E18" s="1">
        <v>172</v>
      </c>
      <c r="F18" s="1" t="s">
        <v>141</v>
      </c>
      <c r="G18" s="1" t="s">
        <v>45</v>
      </c>
      <c r="H18" s="7">
        <v>3.805</v>
      </c>
      <c r="I18" s="13">
        <v>3.805</v>
      </c>
      <c r="J18" s="11" t="s">
        <v>119</v>
      </c>
      <c r="K18" s="9" t="s">
        <v>252</v>
      </c>
      <c r="L18" s="7">
        <v>5.092</v>
      </c>
      <c r="M18" s="13">
        <v>5.092</v>
      </c>
      <c r="N18" t="s">
        <v>120</v>
      </c>
    </row>
    <row r="19" spans="1:14" ht="26.25" customHeight="1">
      <c r="A19" s="1">
        <v>17</v>
      </c>
      <c r="B19" s="1" t="s">
        <v>238</v>
      </c>
      <c r="C19" s="1" t="s">
        <v>101</v>
      </c>
      <c r="D19" s="1" t="s">
        <v>102</v>
      </c>
      <c r="E19" s="1">
        <v>50</v>
      </c>
      <c r="F19" s="1" t="s">
        <v>239</v>
      </c>
      <c r="G19" s="1" t="s">
        <v>108</v>
      </c>
      <c r="H19" s="7">
        <v>6.689</v>
      </c>
      <c r="I19" s="13">
        <v>6.689</v>
      </c>
      <c r="J19" s="11" t="s">
        <v>127</v>
      </c>
      <c r="K19" s="9" t="s">
        <v>252</v>
      </c>
      <c r="L19" s="10">
        <v>7.175</v>
      </c>
      <c r="M19" s="14">
        <v>7.175</v>
      </c>
      <c r="N19" s="11" t="s">
        <v>123</v>
      </c>
    </row>
    <row r="20" spans="1:14" ht="26.25" customHeight="1">
      <c r="A20" s="1">
        <v>18</v>
      </c>
      <c r="B20" s="1" t="s">
        <v>110</v>
      </c>
      <c r="C20" s="1" t="s">
        <v>214</v>
      </c>
      <c r="D20" s="1" t="s">
        <v>5</v>
      </c>
      <c r="E20" s="1">
        <v>6</v>
      </c>
      <c r="F20" s="1" t="s">
        <v>111</v>
      </c>
      <c r="G20" s="1" t="s">
        <v>109</v>
      </c>
      <c r="H20" s="7" t="s">
        <v>124</v>
      </c>
      <c r="I20" s="13" t="s">
        <v>340</v>
      </c>
      <c r="J20" s="11" t="s">
        <v>125</v>
      </c>
      <c r="K20" s="9" t="s">
        <v>252</v>
      </c>
      <c r="L20" s="7">
        <v>2.723</v>
      </c>
      <c r="M20" s="13">
        <v>2.723</v>
      </c>
      <c r="N20" t="s">
        <v>126</v>
      </c>
    </row>
    <row r="21" spans="1:14" ht="38.25" customHeight="1">
      <c r="A21" s="1">
        <v>19</v>
      </c>
      <c r="B21" s="1" t="s">
        <v>112</v>
      </c>
      <c r="C21" s="1" t="s">
        <v>113</v>
      </c>
      <c r="D21" s="1" t="s">
        <v>114</v>
      </c>
      <c r="E21" s="1">
        <v>42</v>
      </c>
      <c r="F21" s="1" t="s">
        <v>215</v>
      </c>
      <c r="G21" s="1" t="s">
        <v>240</v>
      </c>
      <c r="H21" s="7" t="s">
        <v>121</v>
      </c>
      <c r="I21" s="13" t="s">
        <v>341</v>
      </c>
      <c r="J21" s="11" t="s">
        <v>122</v>
      </c>
      <c r="K21" s="9" t="s">
        <v>252</v>
      </c>
      <c r="L21" s="7">
        <v>2.426</v>
      </c>
      <c r="M21" s="13">
        <v>2.426</v>
      </c>
      <c r="N21" t="s">
        <v>128</v>
      </c>
    </row>
    <row r="22" spans="1:14" ht="26.25" customHeight="1">
      <c r="A22" s="1">
        <v>20</v>
      </c>
      <c r="B22" s="1" t="s">
        <v>241</v>
      </c>
      <c r="C22" s="1" t="s">
        <v>56</v>
      </c>
      <c r="D22" s="1">
        <v>0</v>
      </c>
      <c r="E22" s="1">
        <v>0</v>
      </c>
      <c r="F22" s="1" t="s">
        <v>47</v>
      </c>
      <c r="G22" s="1" t="s">
        <v>46</v>
      </c>
      <c r="H22" s="7" t="s">
        <v>129</v>
      </c>
      <c r="I22" s="13" t="s">
        <v>342</v>
      </c>
      <c r="J22" t="s">
        <v>130</v>
      </c>
      <c r="K22" s="8" t="s">
        <v>252</v>
      </c>
      <c r="L22" s="7">
        <v>3.361</v>
      </c>
      <c r="M22" s="13">
        <v>3.361</v>
      </c>
      <c r="N22" t="s">
        <v>131</v>
      </c>
    </row>
    <row r="23" spans="1:14" ht="26.25" customHeight="1">
      <c r="A23" s="1">
        <v>21</v>
      </c>
      <c r="B23" s="1" t="s">
        <v>48</v>
      </c>
      <c r="C23" s="1" t="s">
        <v>375</v>
      </c>
      <c r="D23" s="1" t="s">
        <v>216</v>
      </c>
      <c r="E23" s="1" t="s">
        <v>216</v>
      </c>
      <c r="F23" s="1" t="s">
        <v>242</v>
      </c>
      <c r="G23" s="1" t="s">
        <v>217</v>
      </c>
      <c r="H23" s="7" t="s">
        <v>262</v>
      </c>
      <c r="I23" s="13" t="s">
        <v>263</v>
      </c>
      <c r="J23" t="s">
        <v>132</v>
      </c>
      <c r="K23" s="8" t="s">
        <v>252</v>
      </c>
      <c r="L23" s="7">
        <v>6.305</v>
      </c>
      <c r="M23" s="13">
        <v>6.305</v>
      </c>
      <c r="N23" t="s">
        <v>133</v>
      </c>
    </row>
    <row r="24" spans="1:14" ht="26.25" customHeight="1">
      <c r="A24" s="1">
        <v>22</v>
      </c>
      <c r="B24" s="1" t="s">
        <v>49</v>
      </c>
      <c r="C24" s="1" t="s">
        <v>104</v>
      </c>
      <c r="D24" s="1" t="s">
        <v>103</v>
      </c>
      <c r="E24" s="1" t="s">
        <v>103</v>
      </c>
      <c r="F24" s="1" t="s">
        <v>300</v>
      </c>
      <c r="G24" s="1" t="s">
        <v>35</v>
      </c>
      <c r="H24" s="7" t="s">
        <v>134</v>
      </c>
      <c r="I24" s="13" t="s">
        <v>343</v>
      </c>
      <c r="J24" t="s">
        <v>135</v>
      </c>
      <c r="K24" s="8" t="s">
        <v>252</v>
      </c>
      <c r="L24" s="7" t="s">
        <v>136</v>
      </c>
      <c r="M24" s="13" t="s">
        <v>363</v>
      </c>
      <c r="N24" t="s">
        <v>137</v>
      </c>
    </row>
    <row r="25" spans="1:14" ht="26.25" customHeight="1">
      <c r="A25" s="1">
        <v>23</v>
      </c>
      <c r="B25" s="1" t="s">
        <v>50</v>
      </c>
      <c r="C25" s="1" t="s">
        <v>301</v>
      </c>
      <c r="D25" s="1">
        <v>5</v>
      </c>
      <c r="E25" s="1">
        <v>5</v>
      </c>
      <c r="F25" s="1" t="s">
        <v>57</v>
      </c>
      <c r="G25" s="1" t="s">
        <v>314</v>
      </c>
      <c r="H25" s="7" t="s">
        <v>138</v>
      </c>
      <c r="I25" s="13" t="s">
        <v>344</v>
      </c>
      <c r="J25" t="s">
        <v>139</v>
      </c>
      <c r="K25" s="8" t="s">
        <v>252</v>
      </c>
      <c r="L25" s="7">
        <v>2.195</v>
      </c>
      <c r="M25" s="13">
        <v>2.195</v>
      </c>
      <c r="N25" t="s">
        <v>140</v>
      </c>
    </row>
    <row r="26" spans="1:14" ht="26.25" customHeight="1">
      <c r="A26" s="1">
        <v>24</v>
      </c>
      <c r="B26" s="1" t="s">
        <v>315</v>
      </c>
      <c r="C26" s="1" t="s">
        <v>36</v>
      </c>
      <c r="D26" s="1">
        <v>34948</v>
      </c>
      <c r="E26" s="1">
        <v>34948</v>
      </c>
      <c r="F26" s="1" t="s">
        <v>316</v>
      </c>
      <c r="G26" s="1" t="s">
        <v>37</v>
      </c>
      <c r="H26" s="7" t="s">
        <v>156</v>
      </c>
      <c r="I26" s="13" t="s">
        <v>345</v>
      </c>
      <c r="J26" t="s">
        <v>157</v>
      </c>
      <c r="K26" s="8" t="s">
        <v>252</v>
      </c>
      <c r="L26" s="7" t="s">
        <v>364</v>
      </c>
      <c r="M26" s="13" t="s">
        <v>365</v>
      </c>
      <c r="N26" t="s">
        <v>158</v>
      </c>
    </row>
    <row r="27" spans="1:14" ht="26.25" customHeight="1">
      <c r="A27" s="1">
        <v>25</v>
      </c>
      <c r="B27" s="1" t="s">
        <v>317</v>
      </c>
      <c r="C27" s="1" t="s">
        <v>38</v>
      </c>
      <c r="D27" s="1">
        <v>294</v>
      </c>
      <c r="E27" s="1">
        <v>294</v>
      </c>
      <c r="F27" s="1" t="s">
        <v>39</v>
      </c>
      <c r="H27" s="7" t="s">
        <v>159</v>
      </c>
      <c r="I27" s="13" t="s">
        <v>346</v>
      </c>
      <c r="J27" t="s">
        <v>160</v>
      </c>
      <c r="K27" s="8" t="s">
        <v>252</v>
      </c>
      <c r="L27" s="7" t="s">
        <v>161</v>
      </c>
      <c r="M27" s="13" t="s">
        <v>366</v>
      </c>
      <c r="N27" t="s">
        <v>162</v>
      </c>
    </row>
    <row r="28" spans="1:14" ht="26.25" customHeight="1">
      <c r="A28" s="1">
        <v>26</v>
      </c>
      <c r="B28" s="1" t="s">
        <v>319</v>
      </c>
      <c r="C28" s="1" t="s">
        <v>321</v>
      </c>
      <c r="D28" s="1">
        <v>750292</v>
      </c>
      <c r="E28" s="1">
        <v>750292</v>
      </c>
      <c r="F28" s="1" t="s">
        <v>318</v>
      </c>
      <c r="H28" s="7" t="s">
        <v>163</v>
      </c>
      <c r="I28" s="13" t="s">
        <v>347</v>
      </c>
      <c r="J28" t="s">
        <v>164</v>
      </c>
      <c r="K28" s="8" t="s">
        <v>252</v>
      </c>
      <c r="L28" s="7" t="s">
        <v>165</v>
      </c>
      <c r="M28" s="13" t="s">
        <v>367</v>
      </c>
      <c r="N28" t="s">
        <v>166</v>
      </c>
    </row>
    <row r="29" spans="1:14" ht="26.25" customHeight="1">
      <c r="A29" s="1">
        <v>27</v>
      </c>
      <c r="B29" s="1" t="s">
        <v>320</v>
      </c>
      <c r="C29" s="1" t="s">
        <v>321</v>
      </c>
      <c r="D29" s="1">
        <v>750296</v>
      </c>
      <c r="E29" s="1">
        <v>750296</v>
      </c>
      <c r="F29" s="1" t="s">
        <v>318</v>
      </c>
      <c r="H29" s="7" t="s">
        <v>167</v>
      </c>
      <c r="I29" s="13" t="s">
        <v>348</v>
      </c>
      <c r="J29" t="s">
        <v>168</v>
      </c>
      <c r="K29" s="8" t="s">
        <v>252</v>
      </c>
      <c r="L29" s="7" t="s">
        <v>169</v>
      </c>
      <c r="M29" s="13" t="s">
        <v>368</v>
      </c>
      <c r="N29" t="s">
        <v>170</v>
      </c>
    </row>
    <row r="30" spans="1:14" ht="26.25" customHeight="1">
      <c r="A30" s="1">
        <v>28</v>
      </c>
      <c r="B30" s="1" t="s">
        <v>322</v>
      </c>
      <c r="C30" s="1" t="s">
        <v>321</v>
      </c>
      <c r="D30" s="1">
        <v>750310</v>
      </c>
      <c r="E30" s="1">
        <v>750310</v>
      </c>
      <c r="F30" s="1" t="s">
        <v>325</v>
      </c>
      <c r="H30" s="7" t="s">
        <v>6</v>
      </c>
      <c r="I30" s="13" t="s">
        <v>349</v>
      </c>
      <c r="J30" t="s">
        <v>7</v>
      </c>
      <c r="K30" s="8" t="s">
        <v>252</v>
      </c>
      <c r="L30" s="7">
        <v>7.702</v>
      </c>
      <c r="M30" s="13">
        <v>7.702</v>
      </c>
      <c r="N30" t="s">
        <v>8</v>
      </c>
    </row>
    <row r="31" spans="1:14" ht="26.25" customHeight="1">
      <c r="A31" s="1">
        <v>29</v>
      </c>
      <c r="B31" s="1" t="s">
        <v>323</v>
      </c>
      <c r="C31" s="1" t="s">
        <v>63</v>
      </c>
      <c r="D31" s="1" t="s">
        <v>64</v>
      </c>
      <c r="E31" s="1" t="s">
        <v>64</v>
      </c>
      <c r="F31" s="1" t="s">
        <v>305</v>
      </c>
      <c r="G31" s="1" t="s">
        <v>327</v>
      </c>
      <c r="H31" s="7" t="s">
        <v>9</v>
      </c>
      <c r="I31" s="13" t="s">
        <v>350</v>
      </c>
      <c r="J31" t="s">
        <v>10</v>
      </c>
      <c r="K31" s="8" t="s">
        <v>252</v>
      </c>
      <c r="L31" s="7" t="s">
        <v>11</v>
      </c>
      <c r="M31" s="13" t="s">
        <v>369</v>
      </c>
      <c r="N31" t="s">
        <v>12</v>
      </c>
    </row>
    <row r="32" spans="1:14" ht="26.25" customHeight="1">
      <c r="A32" s="1">
        <v>30</v>
      </c>
      <c r="B32" s="1" t="s">
        <v>324</v>
      </c>
      <c r="C32" s="1" t="s">
        <v>302</v>
      </c>
      <c r="D32" s="1" t="s">
        <v>303</v>
      </c>
      <c r="E32" s="1" t="s">
        <v>303</v>
      </c>
      <c r="F32" s="1" t="s">
        <v>304</v>
      </c>
      <c r="G32" s="1" t="s">
        <v>328</v>
      </c>
      <c r="H32" s="7" t="s">
        <v>13</v>
      </c>
      <c r="I32" s="13" t="s">
        <v>351</v>
      </c>
      <c r="J32" t="s">
        <v>14</v>
      </c>
      <c r="K32" s="8" t="s">
        <v>252</v>
      </c>
      <c r="L32" s="7" t="s">
        <v>15</v>
      </c>
      <c r="M32" s="13" t="s">
        <v>370</v>
      </c>
      <c r="N32" t="s">
        <v>16</v>
      </c>
    </row>
    <row r="33" spans="1:14" ht="44.25" customHeight="1">
      <c r="A33" s="1">
        <v>31</v>
      </c>
      <c r="B33" s="1" t="s">
        <v>326</v>
      </c>
      <c r="C33" s="1" t="s">
        <v>329</v>
      </c>
      <c r="D33" s="1">
        <v>9</v>
      </c>
      <c r="E33" s="1">
        <v>9</v>
      </c>
      <c r="F33" s="1" t="s">
        <v>243</v>
      </c>
      <c r="H33" s="7" t="s">
        <v>17</v>
      </c>
      <c r="I33" s="13" t="s">
        <v>352</v>
      </c>
      <c r="J33" t="s">
        <v>18</v>
      </c>
      <c r="K33" s="8" t="s">
        <v>252</v>
      </c>
      <c r="L33" s="7" t="s">
        <v>19</v>
      </c>
      <c r="M33" s="13" t="s">
        <v>371</v>
      </c>
      <c r="N33" t="s">
        <v>20</v>
      </c>
    </row>
    <row r="34" spans="1:14" ht="42" customHeight="1">
      <c r="A34" s="1">
        <v>32</v>
      </c>
      <c r="B34" s="1" t="s">
        <v>330</v>
      </c>
      <c r="C34" s="1" t="s">
        <v>306</v>
      </c>
      <c r="D34" s="1">
        <v>5775306</v>
      </c>
      <c r="E34" s="1">
        <v>5775306</v>
      </c>
      <c r="F34" s="1" t="s">
        <v>332</v>
      </c>
      <c r="G34" s="1" t="s">
        <v>331</v>
      </c>
      <c r="H34" s="7" t="s">
        <v>21</v>
      </c>
      <c r="I34" s="13" t="s">
        <v>353</v>
      </c>
      <c r="J34" t="s">
        <v>22</v>
      </c>
      <c r="K34" s="8" t="s">
        <v>23</v>
      </c>
      <c r="L34" s="7">
        <v>5.815</v>
      </c>
      <c r="M34" s="13">
        <v>5.815</v>
      </c>
      <c r="N34" t="s">
        <v>24</v>
      </c>
    </row>
    <row r="35" spans="1:14" ht="26.25" customHeight="1">
      <c r="A35" s="1">
        <v>33</v>
      </c>
      <c r="B35" s="1" t="s">
        <v>110</v>
      </c>
      <c r="C35" s="1" t="s">
        <v>95</v>
      </c>
      <c r="D35" s="1" t="s">
        <v>96</v>
      </c>
      <c r="E35" s="1">
        <v>11</v>
      </c>
      <c r="F35" s="1" t="s">
        <v>40</v>
      </c>
      <c r="H35" s="7">
        <v>1.534</v>
      </c>
      <c r="I35" s="13">
        <v>1.534</v>
      </c>
      <c r="J35" t="s">
        <v>25</v>
      </c>
      <c r="K35" s="8" t="s">
        <v>252</v>
      </c>
      <c r="L35" s="7" t="s">
        <v>26</v>
      </c>
      <c r="M35" s="13" t="s">
        <v>372</v>
      </c>
      <c r="N35" t="s">
        <v>27</v>
      </c>
    </row>
    <row r="36" spans="1:14" ht="26.25" customHeight="1">
      <c r="A36" s="1">
        <v>34</v>
      </c>
      <c r="B36" s="1" t="s">
        <v>112</v>
      </c>
      <c r="C36" s="1" t="s">
        <v>245</v>
      </c>
      <c r="D36" s="1">
        <v>1</v>
      </c>
      <c r="E36" s="1" t="s">
        <v>244</v>
      </c>
      <c r="F36" s="1" t="s">
        <v>0</v>
      </c>
      <c r="H36" s="7" t="s">
        <v>28</v>
      </c>
      <c r="I36" s="13" t="s">
        <v>354</v>
      </c>
      <c r="J36" t="s">
        <v>29</v>
      </c>
      <c r="K36" s="8" t="s">
        <v>252</v>
      </c>
      <c r="L36" s="7" t="s">
        <v>30</v>
      </c>
      <c r="M36" s="13" t="s">
        <v>373</v>
      </c>
      <c r="N36" t="s">
        <v>31</v>
      </c>
    </row>
    <row r="37" ht="26.25" customHeight="1">
      <c r="A37" s="1">
        <v>35</v>
      </c>
    </row>
    <row r="38" ht="26.25" customHeight="1">
      <c r="A38" s="1">
        <v>36</v>
      </c>
    </row>
    <row r="39" ht="26.25" customHeight="1">
      <c r="A39" s="1" t="s">
        <v>54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35" sqref="A35"/>
    </sheetView>
  </sheetViews>
  <sheetFormatPr defaultColWidth="11.421875" defaultRowHeight="12.75"/>
  <cols>
    <col min="2" max="2" width="35.8515625" style="4" customWidth="1"/>
    <col min="3" max="3" width="8.8515625" style="0" customWidth="1"/>
    <col min="4" max="4" width="41.140625" style="1" customWidth="1"/>
    <col min="5" max="6" width="8.8515625" style="0" customWidth="1"/>
    <col min="7" max="7" width="14.140625" style="0" bestFit="1" customWidth="1"/>
    <col min="8" max="8" width="15.7109375" style="0" bestFit="1" customWidth="1"/>
    <col min="9" max="16384" width="8.8515625" style="0" customWidth="1"/>
  </cols>
  <sheetData>
    <row r="1" spans="1:8" ht="12">
      <c r="A1" t="s">
        <v>3</v>
      </c>
      <c r="B1" s="4" t="s">
        <v>175</v>
      </c>
      <c r="C1" t="s">
        <v>176</v>
      </c>
      <c r="D1" s="1" t="s">
        <v>177</v>
      </c>
      <c r="E1" t="s">
        <v>178</v>
      </c>
      <c r="G1" t="s">
        <v>179</v>
      </c>
      <c r="H1" t="s">
        <v>180</v>
      </c>
    </row>
    <row r="2" spans="1:9" ht="22.5">
      <c r="A2">
        <v>0</v>
      </c>
      <c r="B2" s="4" t="str">
        <f>Sheet1!C3</f>
        <v>Stand with your back to Vest's office.  How many N's do you see directly opposite?</v>
      </c>
      <c r="C2">
        <f>Sheet1!E3</f>
        <v>6</v>
      </c>
      <c r="D2" s="1" t="str">
        <f>Sheet1!F3</f>
        <v>Turn left.  Continue until next junction.</v>
      </c>
      <c r="E2">
        <f>Sheet1!I3</f>
        <v>1.7</v>
      </c>
      <c r="F2">
        <f>Sheet1!M3</f>
        <v>1.2</v>
      </c>
      <c r="G2" t="str">
        <f>Sheet1!J3</f>
        <v>ARKANSAS</v>
      </c>
      <c r="H2" t="str">
        <f>Sheet1!N3</f>
        <v>LABORATORY</v>
      </c>
      <c r="I2">
        <v>0</v>
      </c>
    </row>
    <row r="3" spans="1:9" ht="33.75">
      <c r="A3">
        <v>1</v>
      </c>
      <c r="B3" s="4" t="str">
        <f>Sheet1!C4</f>
        <v>What is the sum of all the room numbers, not counting building numbers, listed on your right?</v>
      </c>
      <c r="C3">
        <v>1633</v>
      </c>
      <c r="D3" s="1" t="str">
        <f>Sheet1!F4</f>
        <v>Go straight ahead</v>
      </c>
      <c r="E3">
        <f>Sheet1!I4</f>
        <v>3.232</v>
      </c>
      <c r="F3" t="str">
        <f>Sheet1!M4</f>
        <v>1.5</v>
      </c>
      <c r="G3" t="str">
        <f>Sheet1!J4</f>
        <v>TOLKIEN</v>
      </c>
      <c r="H3" t="str">
        <f>Sheet1!N4</f>
        <v>SALMON</v>
      </c>
      <c r="I3">
        <v>1</v>
      </c>
    </row>
    <row r="4" spans="1:9" ht="12">
      <c r="A4">
        <v>2</v>
      </c>
      <c r="B4" s="4" t="str">
        <f>Sheet1!C5</f>
        <v>What organ can you see carved in stone?</v>
      </c>
      <c r="C4" t="str">
        <f>Sheet1!E5</f>
        <v>heart</v>
      </c>
      <c r="D4" s="1" t="str">
        <f>Sheet1!F5</f>
        <v>Go down one flight of stairs.</v>
      </c>
      <c r="E4" t="str">
        <f>Sheet1!I5</f>
        <v>4.6</v>
      </c>
      <c r="F4">
        <f>Sheet1!M5</f>
        <v>4.943</v>
      </c>
      <c r="G4" t="str">
        <f>Sheet1!J5</f>
        <v>INADEQUATE</v>
      </c>
      <c r="H4" t="str">
        <f>Sheet1!N5</f>
        <v>ILLUMINATI</v>
      </c>
      <c r="I4">
        <v>2</v>
      </c>
    </row>
    <row r="5" spans="1:9" ht="22.5">
      <c r="A5">
        <v>3</v>
      </c>
      <c r="B5" s="4" t="str">
        <f>Sheet1!C6</f>
        <v>How many columns are there?</v>
      </c>
      <c r="C5">
        <f>Sheet1!E6</f>
        <v>8</v>
      </c>
      <c r="D5" s="1" t="str">
        <f>Sheet1!F6</f>
        <v>Go north till you see 7 rooms listed on the same sign.</v>
      </c>
      <c r="E5">
        <f>Sheet1!I6</f>
        <v>2.828</v>
      </c>
      <c r="F5" t="str">
        <f>Sheet1!M6</f>
        <v>4.3</v>
      </c>
      <c r="G5" t="str">
        <f>Sheet1!J6</f>
        <v>TWILIGHT</v>
      </c>
      <c r="H5" t="str">
        <f>Sheet1!N6</f>
        <v>TASS</v>
      </c>
      <c r="I5">
        <v>3</v>
      </c>
    </row>
    <row r="6" spans="1:9" ht="33.75">
      <c r="A6">
        <v>4</v>
      </c>
      <c r="B6" s="4" t="str">
        <f>Sheet1!C7</f>
        <v>What is the sum of all the room numbers, not counting building numbers, listed on your left?</v>
      </c>
      <c r="C6">
        <f>Sheet1!E7</f>
        <v>1601</v>
      </c>
      <c r="D6" s="1" t="str">
        <f>Sheet1!F7</f>
        <v>Turn right, go across bridge, turn left.</v>
      </c>
      <c r="E6" t="str">
        <f>Sheet1!I7</f>
        <v>6.1</v>
      </c>
      <c r="F6">
        <f>Sheet1!M7</f>
        <v>1.248</v>
      </c>
      <c r="G6" t="str">
        <f>Sheet1!J7</f>
        <v>GROTESQUE</v>
      </c>
      <c r="H6" t="str">
        <f>Sheet1!N7</f>
        <v>SZECHWAN</v>
      </c>
      <c r="I6">
        <v>4</v>
      </c>
    </row>
    <row r="7" spans="1:9" ht="22.5">
      <c r="A7">
        <v>5</v>
      </c>
      <c r="B7" s="4" t="str">
        <f>Sheet1!C8</f>
        <v>What is the result of the subtraction on the sign you see to your left?</v>
      </c>
      <c r="C7">
        <f>Sheet1!E8</f>
        <v>-148</v>
      </c>
      <c r="D7" s="1" t="str">
        <f>Sheet1!F8</f>
        <v>Take the elevator</v>
      </c>
      <c r="E7">
        <f>Sheet1!I8</f>
        <v>7.413</v>
      </c>
      <c r="F7">
        <f>Sheet1!M8</f>
        <v>1.102</v>
      </c>
      <c r="G7" t="str">
        <f>Sheet1!J8</f>
        <v>ENSEMBLE</v>
      </c>
      <c r="H7" t="str">
        <f>Sheet1!N8</f>
        <v>UPTOWN</v>
      </c>
      <c r="I7">
        <v>5</v>
      </c>
    </row>
    <row r="8" spans="1:9" ht="22.5">
      <c r="A8">
        <v>6</v>
      </c>
      <c r="B8" s="4" t="str">
        <f>Sheet1!C9</f>
        <v>Count the number of n's in the sign that is unique to this space.</v>
      </c>
      <c r="C8">
        <f>Sheet1!E9</f>
        <v>4</v>
      </c>
      <c r="D8" s="1" t="str">
        <f>Sheet1!F9</f>
        <v>Go to level 1.  Exit the elevator.</v>
      </c>
      <c r="E8">
        <f>Sheet1!I9</f>
        <v>5.519</v>
      </c>
      <c r="F8" t="str">
        <f>Sheet1!M9</f>
        <v>4.8</v>
      </c>
      <c r="G8" t="str">
        <f>Sheet1!J9</f>
        <v>EN PASSANT</v>
      </c>
      <c r="H8" t="str">
        <f>Sheet1!N9</f>
        <v>NIGHTS</v>
      </c>
      <c r="I8">
        <v>6</v>
      </c>
    </row>
    <row r="9" spans="1:9" ht="22.5">
      <c r="A9">
        <v>7</v>
      </c>
      <c r="B9" s="4" t="str">
        <f>Sheet1!C10</f>
        <v>An overhead pipe holds two super heroes. Which one has his PhD?</v>
      </c>
      <c r="C9" t="str">
        <f>Sheet1!E10</f>
        <v>Dr Electric</v>
      </c>
      <c r="D9" s="1" t="str">
        <f>Sheet1!F10</f>
        <v>Go down the stairs</v>
      </c>
      <c r="E9">
        <f>Sheet1!I10</f>
        <v>4.364</v>
      </c>
      <c r="F9" t="str">
        <f>Sheet1!M10</f>
        <v>4.4</v>
      </c>
      <c r="G9" t="str">
        <f>Sheet1!J10</f>
        <v>SFORZANDO</v>
      </c>
      <c r="H9" t="str">
        <f>Sheet1!N10</f>
        <v>HAM</v>
      </c>
      <c r="I9">
        <v>7</v>
      </c>
    </row>
    <row r="10" spans="1:9" ht="22.5">
      <c r="A10">
        <v>8</v>
      </c>
      <c r="B10" s="4" t="str">
        <f>Sheet1!C11</f>
        <v>Look up.  What number is on that exit sign?</v>
      </c>
      <c r="C10">
        <f>Sheet1!E11</f>
        <v>277</v>
      </c>
      <c r="D10" s="1" t="str">
        <f>Sheet1!F11</f>
        <v>Turn left, follow the twisting path through two sets of double doors.  Don't go into any rooms.</v>
      </c>
      <c r="E10" t="str">
        <f>Sheet1!I11</f>
        <v>1.655</v>
      </c>
      <c r="F10" t="str">
        <f>Sheet1!M11</f>
        <v>4.7</v>
      </c>
      <c r="G10" t="str">
        <f>Sheet1!J11</f>
        <v>TRILOGY</v>
      </c>
      <c r="H10" t="str">
        <f>Sheet1!N11</f>
        <v>NEXUS</v>
      </c>
      <c r="I10">
        <v>8</v>
      </c>
    </row>
    <row r="11" spans="1:9" ht="22.5">
      <c r="A11">
        <v>9</v>
      </c>
      <c r="B11" s="4" t="str">
        <f>Sheet1!C12</f>
        <v>What level are you on, according to the elevator?</v>
      </c>
      <c r="C11" t="str">
        <f>Sheet1!E12</f>
        <v>UB</v>
      </c>
      <c r="D11" s="1" t="str">
        <f>Sheet1!F12</f>
        <v>Take the stairs up one flight and turn left when you exit.</v>
      </c>
      <c r="E11" t="str">
        <f>Sheet1!I15</f>
        <v>6.7</v>
      </c>
      <c r="F11" t="str">
        <f>Sheet1!M12</f>
        <v>5.6</v>
      </c>
      <c r="G11" t="str">
        <f>Sheet1!J15</f>
        <v>CONDUIT</v>
      </c>
      <c r="H11" t="str">
        <f>Sheet1!N12</f>
        <v>RHYMES</v>
      </c>
      <c r="I11">
        <v>9</v>
      </c>
    </row>
    <row r="12" spans="1:9" ht="22.5">
      <c r="A12">
        <v>10</v>
      </c>
      <c r="B12" s="4" t="str">
        <f>Sheet1!C13</f>
        <v>There is a snazzy ramp on the right; what is the room number at the end of it?</v>
      </c>
      <c r="C12" t="str">
        <f>Sheet1!E13</f>
        <v>9-155</v>
      </c>
      <c r="D12" s="1" t="str">
        <f>Sheet1!F13</f>
        <v>Go past ramp, exit building, go down stairs and turn left then right.</v>
      </c>
      <c r="E12" t="str">
        <f>Sheet1!I13</f>
        <v>5.8</v>
      </c>
      <c r="F12" t="str">
        <f>Sheet1!M13</f>
        <v>5.7</v>
      </c>
      <c r="G12" t="str">
        <f>Sheet1!J13</f>
        <v>DOT</v>
      </c>
      <c r="H12" t="str">
        <f>Sheet1!N13</f>
        <v>INITIAL</v>
      </c>
      <c r="I12">
        <v>10</v>
      </c>
    </row>
    <row r="13" spans="1:9" ht="22.5">
      <c r="A13">
        <v>11</v>
      </c>
      <c r="B13" s="4" t="str">
        <f>Sheet1!C14</f>
        <v>What 5-story building is directly ahead of you?</v>
      </c>
      <c r="C13">
        <f>Sheet1!E14</f>
        <v>26</v>
      </c>
      <c r="D13" s="1" t="str">
        <f>Sheet1!F14</f>
        <v>Go straight, under walkway, turn left, then bear right until you see 5 steps.</v>
      </c>
      <c r="E13" t="str">
        <f>Sheet1!I14</f>
        <v>3.1</v>
      </c>
      <c r="F13">
        <f>Sheet1!M14</f>
        <v>4.748</v>
      </c>
      <c r="G13" t="str">
        <f>Sheet1!J14</f>
        <v>ECHO</v>
      </c>
      <c r="H13" t="str">
        <f>Sheet1!N14</f>
        <v>VITREOUS</v>
      </c>
      <c r="I13">
        <v>11</v>
      </c>
    </row>
    <row r="14" spans="1:9" ht="22.5">
      <c r="A14">
        <v>12</v>
      </c>
      <c r="B14" s="4" t="str">
        <f>Sheet1!C15</f>
        <v>What number is on the lamp post by the steps?</v>
      </c>
      <c r="C14">
        <f>Sheet1!E15</f>
        <v>2120</v>
      </c>
      <c r="D14" s="1" t="str">
        <f>Sheet1!F15</f>
        <v>Go up the steps, enter doorway ahead into lobby.</v>
      </c>
      <c r="E14">
        <f>Sheet1!I12</f>
        <v>1.853</v>
      </c>
      <c r="F14" t="str">
        <f>Sheet1!M15</f>
        <v>1.1</v>
      </c>
      <c r="G14" t="str">
        <f>Sheet1!J12</f>
        <v>HOLLYWOOD</v>
      </c>
      <c r="H14" t="str">
        <f>Sheet1!N15</f>
        <v>CHALET</v>
      </c>
      <c r="I14">
        <v>12</v>
      </c>
    </row>
    <row r="15" spans="1:9" ht="22.5">
      <c r="A15">
        <v>13</v>
      </c>
      <c r="B15" s="4" t="str">
        <f>Sheet1!C16</f>
        <v>Estimate, to the nearest hundred, the number of triangles you see?</v>
      </c>
      <c r="C15" t="str">
        <f>Sheet1!E16</f>
        <v>any </v>
      </c>
      <c r="D15" s="1" t="str">
        <f>Sheet1!F16</f>
        <v>Exit door labelled 'To MIT Central Machine Shop'</v>
      </c>
      <c r="E15">
        <f>Sheet1!I16</f>
        <v>4.127</v>
      </c>
      <c r="F15">
        <f>Sheet1!M16</f>
        <v>6.553</v>
      </c>
      <c r="G15" t="str">
        <f>Sheet1!J16</f>
        <v>A.J. FOYT</v>
      </c>
      <c r="H15" t="str">
        <f>Sheet1!N16</f>
        <v>RICE KRISPIES</v>
      </c>
      <c r="I15">
        <v>13</v>
      </c>
    </row>
    <row r="16" spans="1:9" ht="12">
      <c r="A16">
        <v>14</v>
      </c>
      <c r="B16" s="4" t="str">
        <f>Sheet1!C17</f>
        <v>What year was this building dedicated?</v>
      </c>
      <c r="C16">
        <f>Sheet1!E17</f>
        <v>1973</v>
      </c>
      <c r="D16" s="1" t="str">
        <f>Sheet1!F17</f>
        <v>Take elevator to M</v>
      </c>
      <c r="E16" t="str">
        <f>Sheet1!I17</f>
        <v>6.8</v>
      </c>
      <c r="F16">
        <f>Sheet1!M17</f>
        <v>3.671</v>
      </c>
      <c r="G16" t="str">
        <f>Sheet1!J17</f>
        <v>MIND'S EYE</v>
      </c>
      <c r="H16" t="str">
        <f>Sheet1!N17</f>
        <v>REVIVAL</v>
      </c>
      <c r="I16">
        <v>14</v>
      </c>
    </row>
    <row r="17" spans="1:9" ht="22.5">
      <c r="A17">
        <v>15</v>
      </c>
      <c r="B17" s="4" t="str">
        <f>Sheet1!C18</f>
        <v>What room number is the hydrogen detector in?</v>
      </c>
      <c r="C17">
        <f>Sheet1!E18</f>
        <v>172</v>
      </c>
      <c r="D17" s="1" t="str">
        <f>Sheet1!F18</f>
        <v>Turn left, and continue until you hit a junction.</v>
      </c>
      <c r="E17">
        <f>Sheet1!I18</f>
        <v>3.805</v>
      </c>
      <c r="F17">
        <f>Sheet1!M18</f>
        <v>5.092</v>
      </c>
      <c r="G17" t="str">
        <f>Sheet1!J18</f>
        <v>SEURAT</v>
      </c>
      <c r="H17" t="str">
        <f>Sheet1!N18</f>
        <v>GAZPACHO</v>
      </c>
      <c r="I17">
        <v>15</v>
      </c>
    </row>
    <row r="18" spans="1:9" ht="22.5">
      <c r="A18">
        <v>16</v>
      </c>
      <c r="B18" s="4" t="str">
        <f>Sheet1!C19</f>
        <v>How long is the fire hose (in feet)?</v>
      </c>
      <c r="C18">
        <f>Sheet1!E19</f>
        <v>50</v>
      </c>
      <c r="D18" s="1" t="str">
        <f>Sheet1!F19</f>
        <v>Turn right and continue through two sets of double doors</v>
      </c>
      <c r="E18" t="str">
        <f>Sheet1!I21</f>
        <v>1.3</v>
      </c>
      <c r="F18">
        <f>Sheet1!M19</f>
        <v>7.175</v>
      </c>
      <c r="G18" t="str">
        <f>Sheet1!J21</f>
        <v>MORTGAGEES</v>
      </c>
      <c r="H18" t="str">
        <f>Sheet1!N19</f>
        <v>KARAOKE</v>
      </c>
      <c r="I18">
        <v>16</v>
      </c>
    </row>
    <row r="19" spans="1:9" ht="22.5">
      <c r="A19">
        <v>17</v>
      </c>
      <c r="B19" s="4" t="str">
        <f>Sheet1!C20</f>
        <v>Sit on the floor.  How many exit signs can you see, without looking behind you?</v>
      </c>
      <c r="C19">
        <f>Sheet1!E20</f>
        <v>6</v>
      </c>
      <c r="D19" s="1" t="str">
        <f>Sheet1!F20</f>
        <v>Take a right and an immediate left up the ramp until you come to a junction</v>
      </c>
      <c r="E19" t="str">
        <f>Sheet1!I20</f>
        <v>1.6</v>
      </c>
      <c r="F19">
        <f>Sheet1!M20</f>
        <v>2.723</v>
      </c>
      <c r="G19" t="str">
        <f>Sheet1!J20</f>
        <v>DEBTOR</v>
      </c>
      <c r="H19" t="str">
        <f>Sheet1!N20</f>
        <v>ET CETERA</v>
      </c>
      <c r="I19">
        <v>17</v>
      </c>
    </row>
    <row r="20" spans="1:9" ht="22.5">
      <c r="A20">
        <v>18</v>
      </c>
      <c r="B20" s="4" t="str">
        <f>Sheet1!C21</f>
        <v>Look behind you as you come up the ramp.  What's the total of the numbers?</v>
      </c>
      <c r="C20">
        <f>Sheet1!E21</f>
        <v>42</v>
      </c>
      <c r="D20" s="1" t="str">
        <f>Sheet1!F21</f>
        <v>Keep going straight until you see a wooden sign with a 12-letter word on your right</v>
      </c>
      <c r="E20">
        <f>Sheet1!I19</f>
        <v>6.689</v>
      </c>
      <c r="F20">
        <f>Sheet1!M21</f>
        <v>2.426</v>
      </c>
      <c r="G20" t="str">
        <f>Sheet1!J19</f>
        <v>ENCIRCLES</v>
      </c>
      <c r="H20" t="str">
        <f>Sheet1!N21</f>
        <v>LAME DUCK</v>
      </c>
      <c r="I20">
        <v>18</v>
      </c>
    </row>
    <row r="21" spans="1:9" ht="22.5">
      <c r="A21">
        <v>19</v>
      </c>
      <c r="B21" s="4" t="str">
        <f>Sheet1!C22</f>
        <v>Count the number of n's in the widest sign you see.</v>
      </c>
      <c r="C21">
        <f>Sheet1!E22</f>
        <v>0</v>
      </c>
      <c r="D21" s="1" t="str">
        <f>Sheet1!F22</f>
        <v>Keep going straight until you run out of corridor.</v>
      </c>
      <c r="E21" t="str">
        <f>Sheet1!I22</f>
        <v>7.4</v>
      </c>
      <c r="F21">
        <f>Sheet1!M22</f>
        <v>3.361</v>
      </c>
      <c r="G21" t="str">
        <f>Sheet1!J22</f>
        <v>EINSTEINIUM</v>
      </c>
      <c r="H21" t="str">
        <f>Sheet1!N22</f>
        <v>EMILY BRONTE</v>
      </c>
      <c r="I21">
        <v>19</v>
      </c>
    </row>
    <row r="22" spans="1:9" ht="22.5">
      <c r="A22">
        <v>20</v>
      </c>
      <c r="B22" s="4" t="str">
        <f>Sheet1!C23</f>
        <v>The sign says what is IN USE?</v>
      </c>
      <c r="C22" t="str">
        <f>Sheet1!E23</f>
        <v>LASER</v>
      </c>
      <c r="D22" s="1" t="str">
        <f>Sheet1!F23</f>
        <v>Turn left through double doors, exit building and turn right then left.</v>
      </c>
      <c r="E22" t="str">
        <f>Sheet1!I23</f>
        <v>3.10</v>
      </c>
      <c r="F22">
        <f>Sheet1!M23</f>
        <v>6.305</v>
      </c>
      <c r="G22" t="str">
        <f>Sheet1!J23</f>
        <v>SALK</v>
      </c>
      <c r="H22" t="str">
        <f>Sheet1!N23</f>
        <v>ECSTASY</v>
      </c>
      <c r="I22">
        <v>20</v>
      </c>
    </row>
    <row r="23" spans="1:9" ht="22.5">
      <c r="A23">
        <v>21</v>
      </c>
      <c r="B23" s="4" t="str">
        <f>Sheet1!C24</f>
        <v>Walk straight and look right. What hotel name do you see?</v>
      </c>
      <c r="C23" t="str">
        <f>Sheet1!E24</f>
        <v>sheraton</v>
      </c>
      <c r="D23" s="1" t="str">
        <f>Sheet1!F24</f>
        <v>Go past the building, take the next left, and go to ugly-ass sculpture</v>
      </c>
      <c r="E23" t="str">
        <f>Sheet1!I24</f>
        <v>3.3</v>
      </c>
      <c r="F23" t="str">
        <f>Sheet1!M24</f>
        <v>1.4</v>
      </c>
      <c r="G23" t="str">
        <f>Sheet1!J24</f>
        <v>GALL</v>
      </c>
      <c r="H23" t="str">
        <f>Sheet1!N24</f>
        <v>EXTRAORDINARY</v>
      </c>
      <c r="I23">
        <v>21</v>
      </c>
    </row>
    <row r="24" spans="1:9" ht="22.5">
      <c r="A24">
        <v>22</v>
      </c>
      <c r="B24" s="4" t="str">
        <f>Sheet1!C25</f>
        <v>How many legs does ugly-ass sculpture have?</v>
      </c>
      <c r="C24">
        <f>Sheet1!E25</f>
        <v>5</v>
      </c>
      <c r="D24" s="1" t="str">
        <f>Sheet1!F25</f>
        <v>Go North until you are under a building and enter it on your right hand side.</v>
      </c>
      <c r="E24" t="str">
        <f>Sheet1!I25</f>
        <v>3.7</v>
      </c>
      <c r="F24">
        <f>Sheet1!M25</f>
        <v>2.195</v>
      </c>
      <c r="G24" t="str">
        <f>Sheet1!J25</f>
        <v>DOWN</v>
      </c>
      <c r="H24" t="str">
        <f>Sheet1!N25</f>
        <v>EQUINOX</v>
      </c>
      <c r="I24">
        <v>22</v>
      </c>
    </row>
    <row r="25" spans="1:9" ht="22.5">
      <c r="A25">
        <v>23</v>
      </c>
      <c r="B25" s="4" t="str">
        <f>Sheet1!C26</f>
        <v>What number should you call to report problems?</v>
      </c>
      <c r="C25">
        <f>Sheet1!E26</f>
        <v>34948</v>
      </c>
      <c r="D25" s="1" t="str">
        <f>Sheet1!F26</f>
        <v>Go up to LL</v>
      </c>
      <c r="E25" t="str">
        <f>Sheet1!I26</f>
        <v>3.9</v>
      </c>
      <c r="F25" t="str">
        <f>Sheet1!M26</f>
        <v>3.11</v>
      </c>
      <c r="G25" t="str">
        <f>Sheet1!J26</f>
        <v>BALL</v>
      </c>
      <c r="H25" t="str">
        <f>Sheet1!N26</f>
        <v>SLOT</v>
      </c>
      <c r="I25">
        <v>23</v>
      </c>
    </row>
    <row r="26" spans="1:9" ht="22.5">
      <c r="A26">
        <v>24</v>
      </c>
      <c r="B26" s="4" t="str">
        <f>Sheet1!C27</f>
        <v>How many folding wooden chairs are installed in this hall?</v>
      </c>
      <c r="C26">
        <f>Sheet1!E27</f>
        <v>294</v>
      </c>
      <c r="D26" s="1" t="str">
        <f>Sheet1!F27</f>
        <v>Go through hall to stairs on other side, take right exit, and walk up to floor 3.</v>
      </c>
      <c r="E26" t="str">
        <f>Sheet1!I27</f>
        <v>4.1</v>
      </c>
      <c r="F26" t="str">
        <f>Sheet1!M27</f>
        <v>3.2</v>
      </c>
      <c r="G26" t="str">
        <f>Sheet1!J27</f>
        <v>PIQUE</v>
      </c>
      <c r="H26" t="str">
        <f>Sheet1!N27</f>
        <v>DIRE</v>
      </c>
      <c r="I26">
        <v>24</v>
      </c>
    </row>
    <row r="27" spans="1:9" ht="12">
      <c r="A27">
        <v>25</v>
      </c>
      <c r="B27" s="4" t="str">
        <f>Sheet1!C28</f>
        <v>What is the fire hose ID number?</v>
      </c>
      <c r="C27">
        <f>Sheet1!E28</f>
        <v>750292</v>
      </c>
      <c r="D27" s="1" t="str">
        <f>Sheet1!F28</f>
        <v>Walk up.</v>
      </c>
      <c r="E27" t="str">
        <f>Sheet1!I28</f>
        <v>4.2</v>
      </c>
      <c r="F27" t="str">
        <f>Sheet1!M28</f>
        <v>3.4</v>
      </c>
      <c r="G27" t="str">
        <f>Sheet1!J28</f>
        <v>ARGYLE</v>
      </c>
      <c r="H27" t="str">
        <f>Sheet1!N28</f>
        <v>FOOD</v>
      </c>
      <c r="I27">
        <v>25</v>
      </c>
    </row>
    <row r="28" spans="1:9" ht="12">
      <c r="A28">
        <v>26</v>
      </c>
      <c r="B28" s="4" t="str">
        <f>Sheet1!C29</f>
        <v>What is the fire hose ID number?</v>
      </c>
      <c r="C28">
        <f>Sheet1!E29</f>
        <v>750296</v>
      </c>
      <c r="D28" s="1" t="str">
        <f>Sheet1!F29</f>
        <v>Walk up.</v>
      </c>
      <c r="E28" t="str">
        <f>Sheet1!I29</f>
        <v>4.5</v>
      </c>
      <c r="F28" t="str">
        <f>Sheet1!M29</f>
        <v>3.5</v>
      </c>
      <c r="G28" t="str">
        <f>Sheet1!J29</f>
        <v>WORMS</v>
      </c>
      <c r="H28" t="str">
        <f>Sheet1!N29</f>
        <v>GILA</v>
      </c>
      <c r="I28">
        <v>26</v>
      </c>
    </row>
    <row r="29" spans="1:9" ht="24.75" customHeight="1">
      <c r="A29">
        <v>27</v>
      </c>
      <c r="B29" s="4" t="str">
        <f>Sheet1!C30</f>
        <v>What is the fire hose ID number?</v>
      </c>
      <c r="C29">
        <f>Sheet1!E30</f>
        <v>750310</v>
      </c>
      <c r="D29" s="1" t="str">
        <f>Sheet1!F30</f>
        <v>Tell you what, skip the rest.  Take the elevator to 18.</v>
      </c>
      <c r="E29" t="str">
        <f>Sheet1!I30</f>
        <v>5.2</v>
      </c>
      <c r="F29">
        <f>Sheet1!M30</f>
        <v>7.702</v>
      </c>
      <c r="G29" t="str">
        <f>Sheet1!J30</f>
        <v>BOYS</v>
      </c>
      <c r="H29" t="str">
        <f>Sheet1!N30</f>
        <v>YIDDISH</v>
      </c>
      <c r="I29">
        <v>27</v>
      </c>
    </row>
    <row r="30" spans="1:9" ht="22.5">
      <c r="A30">
        <v>28</v>
      </c>
      <c r="B30" s="4" t="str">
        <f>Sheet1!C31</f>
        <v>What currency besides dollars appears on the door leading to the roof?</v>
      </c>
      <c r="C30" t="str">
        <f>Sheet1!E31</f>
        <v>pesos</v>
      </c>
      <c r="D30" s="1" t="str">
        <f>Sheet1!F31</f>
        <v>Go down in the elevator to the basement. Turn left.</v>
      </c>
      <c r="E30" t="str">
        <f>Sheet1!I31</f>
        <v>5.3</v>
      </c>
      <c r="F30" t="str">
        <f>Sheet1!M31</f>
        <v>6.2</v>
      </c>
      <c r="G30" t="str">
        <f>Sheet1!J31</f>
        <v>HAWAIIAN</v>
      </c>
      <c r="H30" t="str">
        <f>Sheet1!N31</f>
        <v>ORISON</v>
      </c>
      <c r="I30">
        <v>28</v>
      </c>
    </row>
    <row r="31" spans="1:9" ht="33.75">
      <c r="A31">
        <v>29</v>
      </c>
      <c r="B31" s="4" t="str">
        <f>Sheet1!C32</f>
        <v>What does the amber light signify on the fire annunciator?</v>
      </c>
      <c r="C31" t="str">
        <f>Sheet1!E32</f>
        <v>trouble</v>
      </c>
      <c r="D31" s="1" t="str">
        <f>Sheet1!F32</f>
        <v>Turn around, go past the elevators. Follow the twisting path, thru the door, until you have a ladder on your left.</v>
      </c>
      <c r="E31" t="str">
        <f>Sheet1!I32</f>
        <v>5.4</v>
      </c>
      <c r="F31" t="str">
        <f>Sheet1!M32</f>
        <v>6.4</v>
      </c>
      <c r="G31" t="str">
        <f>Sheet1!J32</f>
        <v>CONSONANTS</v>
      </c>
      <c r="H31" t="str">
        <f>Sheet1!N32</f>
        <v>DRIVE</v>
      </c>
      <c r="I31">
        <v>29</v>
      </c>
    </row>
    <row r="32" spans="1:9" ht="12">
      <c r="A32">
        <v>30</v>
      </c>
      <c r="B32" s="4" t="str">
        <f>Sheet1!C33</f>
        <v>Count the rungs on the ladder.</v>
      </c>
      <c r="C32">
        <f>Sheet1!E33</f>
        <v>9</v>
      </c>
      <c r="D32" s="1" t="str">
        <f>Sheet1!F33</f>
        <v>Turn left. Go to next intersection.</v>
      </c>
      <c r="E32" t="str">
        <f>Sheet1!I33</f>
        <v>5.5</v>
      </c>
      <c r="F32" t="str">
        <f>Sheet1!M33</f>
        <v>6.5</v>
      </c>
      <c r="G32" t="str">
        <f>Sheet1!J33</f>
        <v>FLEA</v>
      </c>
      <c r="H32" t="str">
        <f>Sheet1!N33</f>
        <v>PAPER HEARTS</v>
      </c>
      <c r="I32">
        <v>30</v>
      </c>
    </row>
    <row r="33" spans="1:9" ht="22.5">
      <c r="A33">
        <v>31</v>
      </c>
      <c r="B33" s="4" t="str">
        <f>Sheet1!C34</f>
        <v>Find phone # written thrice on the emergency box.  What is it?</v>
      </c>
      <c r="C33">
        <f>Sheet1!E34</f>
        <v>5775306</v>
      </c>
      <c r="D33" s="1" t="str">
        <f>Sheet1!F34</f>
        <v>Go straight until you have an elevator on your left.</v>
      </c>
      <c r="E33" t="str">
        <f>Sheet1!I34</f>
        <v>7.6</v>
      </c>
      <c r="F33">
        <f>Sheet1!M34</f>
        <v>5.815</v>
      </c>
      <c r="G33" t="str">
        <f>Sheet1!J34</f>
        <v>FISCAL YEAR</v>
      </c>
      <c r="H33" t="str">
        <f>Sheet1!N34</f>
        <v>NEW JERSEY</v>
      </c>
      <c r="I33">
        <v>31</v>
      </c>
    </row>
    <row r="34" spans="1:9" ht="22.5">
      <c r="A34">
        <v>32</v>
      </c>
      <c r="B34" s="4" t="str">
        <f>Sheet1!C35</f>
        <v>What is the base-10 representation of the elevator's level?</v>
      </c>
      <c r="C34">
        <f>Sheet1!E35</f>
        <v>11</v>
      </c>
      <c r="D34" s="1" t="str">
        <f>Sheet1!F35</f>
        <v>Turn left; go to the first intersection you have passed before.</v>
      </c>
      <c r="E34">
        <f>Sheet1!I35</f>
        <v>1.534</v>
      </c>
      <c r="F34" t="str">
        <f>Sheet1!M35</f>
        <v>7.8</v>
      </c>
      <c r="G34" t="str">
        <f>Sheet1!J35</f>
        <v>EFFENDI</v>
      </c>
      <c r="H34" t="str">
        <f>Sheet1!N35</f>
        <v>HALIFAX</v>
      </c>
      <c r="I34">
        <v>32</v>
      </c>
    </row>
    <row r="35" spans="1:9" ht="22.5">
      <c r="A35">
        <v>33</v>
      </c>
      <c r="B35" s="4" t="str">
        <f>Sheet1!C36</f>
        <v>What is the probability of your team winning this year's mystery hunt?</v>
      </c>
      <c r="C35" t="str">
        <f>Sheet1!E36</f>
        <v>any</v>
      </c>
      <c r="D35" s="1" t="str">
        <f>Sheet1!F36</f>
        <v>Look up and search.</v>
      </c>
      <c r="E35" t="str">
        <f>Sheet1!I36</f>
        <v>6.9</v>
      </c>
      <c r="F35" t="str">
        <f>Sheet1!M36</f>
        <v>7.1</v>
      </c>
      <c r="G35" t="str">
        <f>Sheet1!J36</f>
        <v>ALONE</v>
      </c>
      <c r="H35" t="str">
        <f>Sheet1!N36</f>
        <v>LADY ASTOR</v>
      </c>
      <c r="I35">
        <v>33</v>
      </c>
    </row>
    <row r="36" spans="1:8" ht="12">
      <c r="A36">
        <v>34</v>
      </c>
      <c r="B36" s="4">
        <f>Sheet1!C37</f>
        <v>0</v>
      </c>
      <c r="C36">
        <f>Sheet1!E37</f>
        <v>0</v>
      </c>
      <c r="D36" s="1">
        <f>Sheet1!F37</f>
        <v>0</v>
      </c>
      <c r="E36">
        <f>Sheet1!I37</f>
        <v>0</v>
      </c>
      <c r="F36">
        <f>Sheet1!M37</f>
        <v>0</v>
      </c>
      <c r="G36">
        <f>Sheet1!J37</f>
        <v>0</v>
      </c>
      <c r="H36">
        <f>Sheet1!N37</f>
        <v>0</v>
      </c>
    </row>
    <row r="37" spans="1:8" ht="12">
      <c r="A37">
        <v>35</v>
      </c>
      <c r="B37" s="4">
        <f>Sheet1!C38</f>
        <v>0</v>
      </c>
      <c r="C37">
        <f>Sheet1!E38</f>
        <v>0</v>
      </c>
      <c r="D37" s="1">
        <f>Sheet1!F38</f>
        <v>0</v>
      </c>
      <c r="E37">
        <f>Sheet1!I38</f>
        <v>0</v>
      </c>
      <c r="F37">
        <f>Sheet1!M38</f>
        <v>0</v>
      </c>
      <c r="G37">
        <f>Sheet1!J38</f>
        <v>0</v>
      </c>
      <c r="H37">
        <f>Sheet1!N38</f>
        <v>0</v>
      </c>
    </row>
    <row r="38" ht="12">
      <c r="B38" s="4">
        <f>Sheet1!C39</f>
        <v>0</v>
      </c>
    </row>
    <row r="39" ht="12">
      <c r="B39" s="4">
        <f>Sheet1!C40</f>
        <v>0</v>
      </c>
    </row>
    <row r="40" ht="12">
      <c r="B40" s="4">
        <f>Sheet1!C41</f>
        <v>0</v>
      </c>
    </row>
    <row r="41" ht="12">
      <c r="B41" s="4">
        <f>Sheet1!C42</f>
        <v>0</v>
      </c>
    </row>
    <row r="42" ht="12">
      <c r="B42" s="4">
        <f>Sheet1!C43</f>
        <v>0</v>
      </c>
    </row>
    <row r="43" ht="12">
      <c r="B43" s="4">
        <f>Sheet1!C44</f>
        <v>0</v>
      </c>
    </row>
    <row r="44" ht="12">
      <c r="B44" s="4">
        <f>Sheet1!C45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2"/>
  <sheetViews>
    <sheetView workbookViewId="0" topLeftCell="A24">
      <selection activeCell="A72" sqref="A72"/>
    </sheetView>
  </sheetViews>
  <sheetFormatPr defaultColWidth="11.421875" defaultRowHeight="12.75"/>
  <cols>
    <col min="1" max="1" width="15.421875" style="0" customWidth="1"/>
    <col min="2" max="2" width="14.140625" style="0" bestFit="1" customWidth="1"/>
    <col min="3" max="3" width="15.7109375" style="0" bestFit="1" customWidth="1"/>
    <col min="4" max="16384" width="8.8515625" style="0" customWidth="1"/>
  </cols>
  <sheetData>
    <row r="1" ht="12">
      <c r="A1" t="s">
        <v>274</v>
      </c>
    </row>
    <row r="2" ht="12">
      <c r="A2" t="s">
        <v>209</v>
      </c>
    </row>
    <row r="3" ht="12">
      <c r="A3" t="s">
        <v>191</v>
      </c>
    </row>
    <row r="4" ht="12">
      <c r="A4" t="s">
        <v>283</v>
      </c>
    </row>
    <row r="5" ht="12">
      <c r="A5" t="s">
        <v>210</v>
      </c>
    </row>
    <row r="6" ht="12">
      <c r="A6" t="s">
        <v>190</v>
      </c>
    </row>
    <row r="7" ht="12">
      <c r="A7" t="s">
        <v>376</v>
      </c>
    </row>
    <row r="8" ht="12">
      <c r="A8" t="s">
        <v>193</v>
      </c>
    </row>
    <row r="9" ht="12">
      <c r="A9" t="s">
        <v>285</v>
      </c>
    </row>
    <row r="10" ht="12">
      <c r="A10" t="s">
        <v>181</v>
      </c>
    </row>
    <row r="11" ht="12">
      <c r="A11" t="s">
        <v>286</v>
      </c>
    </row>
    <row r="12" ht="12">
      <c r="A12" t="s">
        <v>194</v>
      </c>
    </row>
    <row r="13" ht="12">
      <c r="A13" t="s">
        <v>287</v>
      </c>
    </row>
    <row r="14" ht="12">
      <c r="A14" t="s">
        <v>288</v>
      </c>
    </row>
    <row r="15" ht="12">
      <c r="A15" t="s">
        <v>289</v>
      </c>
    </row>
    <row r="16" ht="12">
      <c r="A16" t="s">
        <v>195</v>
      </c>
    </row>
    <row r="17" ht="12">
      <c r="A17" t="s">
        <v>290</v>
      </c>
    </row>
    <row r="18" ht="12">
      <c r="A18" t="s">
        <v>196</v>
      </c>
    </row>
    <row r="19" ht="12">
      <c r="A19" t="s">
        <v>197</v>
      </c>
    </row>
    <row r="20" ht="12">
      <c r="A20" t="s">
        <v>198</v>
      </c>
    </row>
    <row r="21" ht="12">
      <c r="A21" t="s">
        <v>212</v>
      </c>
    </row>
    <row r="22" ht="12">
      <c r="A22" t="s">
        <v>269</v>
      </c>
    </row>
    <row r="23" ht="12">
      <c r="A23" t="s">
        <v>199</v>
      </c>
    </row>
    <row r="24" ht="12">
      <c r="A24" t="s">
        <v>378</v>
      </c>
    </row>
    <row r="25" ht="12">
      <c r="A25" t="s">
        <v>270</v>
      </c>
    </row>
    <row r="26" ht="12">
      <c r="A26" t="s">
        <v>268</v>
      </c>
    </row>
    <row r="27" ht="12">
      <c r="A27" t="s">
        <v>200</v>
      </c>
    </row>
    <row r="28" ht="12">
      <c r="A28" t="s">
        <v>201</v>
      </c>
    </row>
    <row r="29" ht="12">
      <c r="A29" t="s">
        <v>202</v>
      </c>
    </row>
    <row r="30" ht="12">
      <c r="A30" t="s">
        <v>203</v>
      </c>
    </row>
    <row r="31" ht="12">
      <c r="A31" t="s">
        <v>204</v>
      </c>
    </row>
    <row r="32" ht="12">
      <c r="A32" t="s">
        <v>205</v>
      </c>
    </row>
    <row r="33" ht="12">
      <c r="A33" t="s">
        <v>271</v>
      </c>
    </row>
    <row r="34" ht="12">
      <c r="A34" t="s">
        <v>272</v>
      </c>
    </row>
    <row r="35" ht="12">
      <c r="A35" t="s">
        <v>183</v>
      </c>
    </row>
    <row r="36" ht="12">
      <c r="A36" t="s">
        <v>380</v>
      </c>
    </row>
    <row r="37" ht="12">
      <c r="A37" t="s">
        <v>292</v>
      </c>
    </row>
    <row r="38" ht="12">
      <c r="A38" t="s">
        <v>293</v>
      </c>
    </row>
    <row r="39" ht="12">
      <c r="A39" t="s">
        <v>294</v>
      </c>
    </row>
    <row r="40" ht="12">
      <c r="A40" t="s">
        <v>185</v>
      </c>
    </row>
    <row r="41" ht="12">
      <c r="A41" t="s">
        <v>187</v>
      </c>
    </row>
    <row r="42" ht="12">
      <c r="A42" t="s">
        <v>208</v>
      </c>
    </row>
    <row r="43" ht="12">
      <c r="A43" t="s">
        <v>297</v>
      </c>
    </row>
    <row r="44" ht="12">
      <c r="A44" t="s">
        <v>192</v>
      </c>
    </row>
    <row r="45" ht="12">
      <c r="A45" t="s">
        <v>206</v>
      </c>
    </row>
    <row r="46" ht="12">
      <c r="A46" t="s">
        <v>296</v>
      </c>
    </row>
    <row r="47" ht="12">
      <c r="A47" t="s">
        <v>267</v>
      </c>
    </row>
    <row r="48" ht="12">
      <c r="A48" t="s">
        <v>213</v>
      </c>
    </row>
    <row r="49" ht="12">
      <c r="A49" t="s">
        <v>207</v>
      </c>
    </row>
    <row r="50" ht="12">
      <c r="A50" t="s">
        <v>184</v>
      </c>
    </row>
    <row r="51" ht="12">
      <c r="A51" t="s">
        <v>182</v>
      </c>
    </row>
    <row r="52" ht="12">
      <c r="A52" t="s">
        <v>284</v>
      </c>
    </row>
    <row r="53" ht="12">
      <c r="A53" t="s">
        <v>280</v>
      </c>
    </row>
    <row r="54" ht="12">
      <c r="A54" t="s">
        <v>279</v>
      </c>
    </row>
    <row r="55" ht="12">
      <c r="A55" t="s">
        <v>379</v>
      </c>
    </row>
    <row r="56" ht="12">
      <c r="A56" t="s">
        <v>377</v>
      </c>
    </row>
    <row r="57" ht="12">
      <c r="A57" t="s">
        <v>281</v>
      </c>
    </row>
    <row r="58" ht="12">
      <c r="A58" t="s">
        <v>276</v>
      </c>
    </row>
    <row r="59" ht="12">
      <c r="A59" t="s">
        <v>188</v>
      </c>
    </row>
    <row r="60" ht="12">
      <c r="A60" t="s">
        <v>186</v>
      </c>
    </row>
    <row r="61" ht="12">
      <c r="A61" t="s">
        <v>383</v>
      </c>
    </row>
    <row r="62" ht="12">
      <c r="A62" t="s">
        <v>273</v>
      </c>
    </row>
    <row r="63" ht="12">
      <c r="A63" t="s">
        <v>211</v>
      </c>
    </row>
    <row r="64" ht="12">
      <c r="A64" t="s">
        <v>277</v>
      </c>
    </row>
    <row r="65" ht="12">
      <c r="A65" t="s">
        <v>382</v>
      </c>
    </row>
    <row r="66" ht="12">
      <c r="A66" t="s">
        <v>295</v>
      </c>
    </row>
    <row r="67" ht="12">
      <c r="A67" t="s">
        <v>282</v>
      </c>
    </row>
    <row r="68" ht="12">
      <c r="A68" t="s">
        <v>275</v>
      </c>
    </row>
    <row r="69" ht="12">
      <c r="A69" t="s">
        <v>189</v>
      </c>
    </row>
    <row r="70" ht="12">
      <c r="A70" t="s">
        <v>278</v>
      </c>
    </row>
    <row r="71" ht="12">
      <c r="A71" t="s">
        <v>381</v>
      </c>
    </row>
    <row r="72" ht="12">
      <c r="A72" t="s">
        <v>291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Media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Jofish</dc:creator>
  <cp:keywords/>
  <dc:description/>
  <cp:lastModifiedBy>Christopher Cotton</cp:lastModifiedBy>
  <dcterms:created xsi:type="dcterms:W3CDTF">2002-11-10T06:02:57Z</dcterms:created>
  <dcterms:modified xsi:type="dcterms:W3CDTF">2003-01-02T10:48:29Z</dcterms:modified>
  <cp:category/>
  <cp:version/>
  <cp:contentType/>
  <cp:contentStatus/>
</cp:coreProperties>
</file>